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12" sheetId="2" r:id="rId1"/>
  </sheets>
  <definedNames>
    <definedName name="_xlnm.Print_Area" localSheetId="0">'12'!$A$1:$M$279</definedName>
    <definedName name="_xlnm.Print_Titles" localSheetId="0">'12'!$1:$7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H14" i="2"/>
  <c r="I14" i="2"/>
  <c r="J14" i="2"/>
  <c r="K14" i="2"/>
  <c r="L14" i="2"/>
  <c r="J9" i="2"/>
  <c r="K9" i="2"/>
  <c r="L9" i="2"/>
  <c r="L8" i="2" s="1"/>
  <c r="M9" i="2"/>
  <c r="E9" i="2"/>
  <c r="F9" i="2"/>
  <c r="G9" i="2"/>
  <c r="H9" i="2"/>
  <c r="H8" i="2" s="1"/>
  <c r="D274" i="2"/>
  <c r="D273" i="2"/>
  <c r="D272" i="2"/>
  <c r="D271" i="2"/>
  <c r="D270" i="2"/>
  <c r="D268" i="2" s="1"/>
  <c r="D269" i="2"/>
  <c r="M268" i="2"/>
  <c r="L268" i="2"/>
  <c r="K268" i="2"/>
  <c r="J268" i="2"/>
  <c r="I268" i="2"/>
  <c r="H268" i="2"/>
  <c r="G268" i="2"/>
  <c r="F268" i="2"/>
  <c r="E268" i="2"/>
  <c r="D267" i="2"/>
  <c r="D266" i="2"/>
  <c r="D265" i="2"/>
  <c r="D264" i="2"/>
  <c r="D263" i="2"/>
  <c r="D262" i="2"/>
  <c r="D261" i="2"/>
  <c r="D260" i="2"/>
  <c r="D259" i="2"/>
  <c r="M258" i="2"/>
  <c r="L258" i="2"/>
  <c r="K258" i="2"/>
  <c r="J258" i="2"/>
  <c r="I258" i="2"/>
  <c r="H258" i="2"/>
  <c r="G258" i="2"/>
  <c r="F258" i="2"/>
  <c r="E258" i="2"/>
  <c r="D257" i="2"/>
  <c r="D256" i="2"/>
  <c r="D255" i="2"/>
  <c r="D250" i="2" s="1"/>
  <c r="D254" i="2"/>
  <c r="D253" i="2"/>
  <c r="D252" i="2"/>
  <c r="D251" i="2"/>
  <c r="M250" i="2"/>
  <c r="L250" i="2"/>
  <c r="K250" i="2"/>
  <c r="J250" i="2"/>
  <c r="I250" i="2"/>
  <c r="H250" i="2"/>
  <c r="G250" i="2"/>
  <c r="F250" i="2"/>
  <c r="E250" i="2"/>
  <c r="D249" i="2"/>
  <c r="D246" i="2"/>
  <c r="D241" i="2" s="1"/>
  <c r="D245" i="2"/>
  <c r="D244" i="2"/>
  <c r="D243" i="2"/>
  <c r="D242" i="2"/>
  <c r="M241" i="2"/>
  <c r="L241" i="2"/>
  <c r="K241" i="2"/>
  <c r="J241" i="2"/>
  <c r="I241" i="2"/>
  <c r="H241" i="2"/>
  <c r="G241" i="2"/>
  <c r="F241" i="2"/>
  <c r="E241" i="2"/>
  <c r="D240" i="2"/>
  <c r="D237" i="2"/>
  <c r="D236" i="2"/>
  <c r="D235" i="2"/>
  <c r="M234" i="2"/>
  <c r="L234" i="2"/>
  <c r="K234" i="2"/>
  <c r="J234" i="2"/>
  <c r="I234" i="2"/>
  <c r="H234" i="2"/>
  <c r="G234" i="2"/>
  <c r="F234" i="2"/>
  <c r="E234" i="2"/>
  <c r="D233" i="2"/>
  <c r="D231" i="2"/>
  <c r="D230" i="2" s="1"/>
  <c r="M230" i="2"/>
  <c r="L230" i="2"/>
  <c r="K230" i="2"/>
  <c r="J230" i="2"/>
  <c r="I230" i="2"/>
  <c r="H230" i="2"/>
  <c r="G230" i="2"/>
  <c r="F230" i="2"/>
  <c r="E230" i="2"/>
  <c r="D229" i="2"/>
  <c r="D228" i="2"/>
  <c r="D227" i="2" s="1"/>
  <c r="M227" i="2"/>
  <c r="L227" i="2"/>
  <c r="K227" i="2"/>
  <c r="J227" i="2"/>
  <c r="I227" i="2"/>
  <c r="H227" i="2"/>
  <c r="G227" i="2"/>
  <c r="F227" i="2"/>
  <c r="E227" i="2"/>
  <c r="D226" i="2"/>
  <c r="D225" i="2"/>
  <c r="D224" i="2"/>
  <c r="M223" i="2"/>
  <c r="L223" i="2"/>
  <c r="K223" i="2"/>
  <c r="J223" i="2"/>
  <c r="I223" i="2"/>
  <c r="H223" i="2"/>
  <c r="G223" i="2"/>
  <c r="F223" i="2"/>
  <c r="E223" i="2"/>
  <c r="M222" i="2"/>
  <c r="I222" i="2"/>
  <c r="E222" i="2"/>
  <c r="D221" i="2"/>
  <c r="D220" i="2"/>
  <c r="D219" i="2"/>
  <c r="D218" i="2"/>
  <c r="D217" i="2"/>
  <c r="D216" i="2"/>
  <c r="D215" i="2"/>
  <c r="D214" i="2"/>
  <c r="D213" i="2"/>
  <c r="D211" i="2"/>
  <c r="D210" i="2"/>
  <c r="M209" i="2"/>
  <c r="L209" i="2"/>
  <c r="K209" i="2"/>
  <c r="J209" i="2"/>
  <c r="I209" i="2"/>
  <c r="I117" i="2" s="1"/>
  <c r="H209" i="2"/>
  <c r="G209" i="2"/>
  <c r="F209" i="2"/>
  <c r="E209" i="2"/>
  <c r="D208" i="2"/>
  <c r="D207" i="2"/>
  <c r="D206" i="2" s="1"/>
  <c r="M206" i="2"/>
  <c r="L206" i="2"/>
  <c r="K206" i="2"/>
  <c r="J206" i="2"/>
  <c r="I206" i="2"/>
  <c r="H206" i="2"/>
  <c r="G206" i="2"/>
  <c r="F206" i="2"/>
  <c r="E206" i="2"/>
  <c r="D205" i="2"/>
  <c r="D204" i="2"/>
  <c r="D203" i="2"/>
  <c r="D202" i="2"/>
  <c r="D201" i="2"/>
  <c r="D200" i="2"/>
  <c r="D199" i="2"/>
  <c r="D198" i="2"/>
  <c r="D197" i="2"/>
  <c r="D196" i="2"/>
  <c r="D195" i="2"/>
  <c r="M194" i="2"/>
  <c r="L194" i="2"/>
  <c r="K194" i="2"/>
  <c r="J194" i="2"/>
  <c r="I194" i="2"/>
  <c r="H194" i="2"/>
  <c r="G194" i="2"/>
  <c r="F194" i="2"/>
  <c r="E194" i="2"/>
  <c r="D193" i="2"/>
  <c r="D192" i="2"/>
  <c r="D191" i="2"/>
  <c r="D190" i="2"/>
  <c r="D189" i="2"/>
  <c r="D188" i="2"/>
  <c r="D187" i="2"/>
  <c r="D186" i="2"/>
  <c r="D185" i="2"/>
  <c r="D184" i="2"/>
  <c r="D183" i="2"/>
  <c r="D182" i="2" s="1"/>
  <c r="M182" i="2"/>
  <c r="L182" i="2"/>
  <c r="K182" i="2"/>
  <c r="J182" i="2"/>
  <c r="I182" i="2"/>
  <c r="H182" i="2"/>
  <c r="G182" i="2"/>
  <c r="F182" i="2"/>
  <c r="E182" i="2"/>
  <c r="D181" i="2"/>
  <c r="D180" i="2"/>
  <c r="D179" i="2"/>
  <c r="D176" i="2"/>
  <c r="D175" i="2"/>
  <c r="D173" i="2"/>
  <c r="D172" i="2"/>
  <c r="D171" i="2"/>
  <c r="D169" i="2" s="1"/>
  <c r="D170" i="2"/>
  <c r="M169" i="2"/>
  <c r="L169" i="2"/>
  <c r="K169" i="2"/>
  <c r="J169" i="2"/>
  <c r="I169" i="2"/>
  <c r="H169" i="2"/>
  <c r="G169" i="2"/>
  <c r="F169" i="2"/>
  <c r="E169" i="2"/>
  <c r="D168" i="2"/>
  <c r="D167" i="2"/>
  <c r="D166" i="2"/>
  <c r="D165" i="2"/>
  <c r="D164" i="2"/>
  <c r="D163" i="2"/>
  <c r="D161" i="2" s="1"/>
  <c r="D162" i="2"/>
  <c r="M161" i="2"/>
  <c r="L161" i="2"/>
  <c r="K161" i="2"/>
  <c r="J161" i="2"/>
  <c r="I161" i="2"/>
  <c r="H161" i="2"/>
  <c r="G161" i="2"/>
  <c r="F161" i="2"/>
  <c r="E161" i="2"/>
  <c r="D160" i="2"/>
  <c r="D159" i="2"/>
  <c r="D158" i="2"/>
  <c r="D157" i="2"/>
  <c r="D156" i="2"/>
  <c r="M155" i="2"/>
  <c r="L155" i="2"/>
  <c r="K155" i="2"/>
  <c r="J155" i="2"/>
  <c r="I155" i="2"/>
  <c r="H155" i="2"/>
  <c r="G155" i="2"/>
  <c r="F155" i="2"/>
  <c r="E155" i="2"/>
  <c r="D154" i="2"/>
  <c r="D153" i="2"/>
  <c r="D152" i="2"/>
  <c r="D150" i="2"/>
  <c r="D149" i="2"/>
  <c r="D148" i="2"/>
  <c r="D147" i="2"/>
  <c r="D142" i="2" s="1"/>
  <c r="D146" i="2"/>
  <c r="D145" i="2"/>
  <c r="D144" i="2"/>
  <c r="D143" i="2"/>
  <c r="M142" i="2"/>
  <c r="L142" i="2"/>
  <c r="K142" i="2"/>
  <c r="J142" i="2"/>
  <c r="I142" i="2"/>
  <c r="H142" i="2"/>
  <c r="G142" i="2"/>
  <c r="F142" i="2"/>
  <c r="E142" i="2"/>
  <c r="D141" i="2"/>
  <c r="D140" i="2"/>
  <c r="D138" i="2"/>
  <c r="D137" i="2"/>
  <c r="M136" i="2"/>
  <c r="L136" i="2"/>
  <c r="K136" i="2"/>
  <c r="J136" i="2"/>
  <c r="I136" i="2"/>
  <c r="H136" i="2"/>
  <c r="G136" i="2"/>
  <c r="F136" i="2"/>
  <c r="E136" i="2"/>
  <c r="D135" i="2"/>
  <c r="D134" i="2"/>
  <c r="D133" i="2"/>
  <c r="D132" i="2"/>
  <c r="D130" i="2" s="1"/>
  <c r="M130" i="2"/>
  <c r="L130" i="2"/>
  <c r="K130" i="2"/>
  <c r="J130" i="2"/>
  <c r="I130" i="2"/>
  <c r="H130" i="2"/>
  <c r="G130" i="2"/>
  <c r="F130" i="2"/>
  <c r="E130" i="2"/>
  <c r="D129" i="2"/>
  <c r="D128" i="2"/>
  <c r="D127" i="2"/>
  <c r="D126" i="2"/>
  <c r="M125" i="2"/>
  <c r="M117" i="2" s="1"/>
  <c r="L125" i="2"/>
  <c r="L117" i="2" s="1"/>
  <c r="K125" i="2"/>
  <c r="J125" i="2"/>
  <c r="I125" i="2"/>
  <c r="H125" i="2"/>
  <c r="G125" i="2"/>
  <c r="F125" i="2"/>
  <c r="E125" i="2"/>
  <c r="D124" i="2"/>
  <c r="D123" i="2"/>
  <c r="D122" i="2" s="1"/>
  <c r="M122" i="2"/>
  <c r="L122" i="2"/>
  <c r="K122" i="2"/>
  <c r="J122" i="2"/>
  <c r="I122" i="2"/>
  <c r="H122" i="2"/>
  <c r="G122" i="2"/>
  <c r="F122" i="2"/>
  <c r="E122" i="2"/>
  <c r="D121" i="2"/>
  <c r="D119" i="2"/>
  <c r="D118" i="2" s="1"/>
  <c r="M118" i="2"/>
  <c r="L118" i="2"/>
  <c r="K118" i="2"/>
  <c r="J118" i="2"/>
  <c r="I118" i="2"/>
  <c r="H118" i="2"/>
  <c r="G118" i="2"/>
  <c r="F118" i="2"/>
  <c r="E118" i="2"/>
  <c r="E117" i="2" s="1"/>
  <c r="H117" i="2"/>
  <c r="D116" i="2"/>
  <c r="D115" i="2"/>
  <c r="D114" i="2"/>
  <c r="D113" i="2"/>
  <c r="D112" i="2"/>
  <c r="D111" i="2"/>
  <c r="D110" i="2"/>
  <c r="D108" i="2"/>
  <c r="D107" i="2"/>
  <c r="D106" i="2"/>
  <c r="D105" i="2"/>
  <c r="M104" i="2"/>
  <c r="L104" i="2"/>
  <c r="K104" i="2"/>
  <c r="J104" i="2"/>
  <c r="I104" i="2"/>
  <c r="H104" i="2"/>
  <c r="G104" i="2"/>
  <c r="F104" i="2"/>
  <c r="E104" i="2"/>
  <c r="D103" i="2"/>
  <c r="D102" i="2"/>
  <c r="D101" i="2" s="1"/>
  <c r="M101" i="2"/>
  <c r="L101" i="2"/>
  <c r="K101" i="2"/>
  <c r="J101" i="2"/>
  <c r="I101" i="2"/>
  <c r="H101" i="2"/>
  <c r="G101" i="2"/>
  <c r="F101" i="2"/>
  <c r="E101" i="2"/>
  <c r="D100" i="2"/>
  <c r="D99" i="2"/>
  <c r="D98" i="2"/>
  <c r="D97" i="2"/>
  <c r="D96" i="2"/>
  <c r="D95" i="2"/>
  <c r="D94" i="2"/>
  <c r="D93" i="2"/>
  <c r="D92" i="2"/>
  <c r="D91" i="2"/>
  <c r="D90" i="2"/>
  <c r="D89" i="2"/>
  <c r="M88" i="2"/>
  <c r="L88" i="2"/>
  <c r="K88" i="2"/>
  <c r="J88" i="2"/>
  <c r="I88" i="2"/>
  <c r="H88" i="2"/>
  <c r="G88" i="2"/>
  <c r="F88" i="2"/>
  <c r="E88" i="2"/>
  <c r="D87" i="2"/>
  <c r="D86" i="2"/>
  <c r="D85" i="2"/>
  <c r="D84" i="2"/>
  <c r="D83" i="2"/>
  <c r="D82" i="2"/>
  <c r="D81" i="2"/>
  <c r="D80" i="2"/>
  <c r="D79" i="2"/>
  <c r="D78" i="2"/>
  <c r="D75" i="2"/>
  <c r="D74" i="2"/>
  <c r="M73" i="2"/>
  <c r="L73" i="2"/>
  <c r="K73" i="2"/>
  <c r="J73" i="2"/>
  <c r="I73" i="2"/>
  <c r="H73" i="2"/>
  <c r="G73" i="2"/>
  <c r="F73" i="2"/>
  <c r="E73" i="2"/>
  <c r="D72" i="2"/>
  <c r="D71" i="2"/>
  <c r="D70" i="2"/>
  <c r="D69" i="2"/>
  <c r="D68" i="2"/>
  <c r="D66" i="2"/>
  <c r="D62" i="2" s="1"/>
  <c r="D65" i="2"/>
  <c r="D64" i="2"/>
  <c r="D63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M54" i="2"/>
  <c r="L54" i="2"/>
  <c r="K54" i="2"/>
  <c r="J54" i="2"/>
  <c r="I54" i="2"/>
  <c r="H54" i="2"/>
  <c r="G54" i="2"/>
  <c r="F54" i="2"/>
  <c r="E54" i="2"/>
  <c r="D53" i="2"/>
  <c r="D52" i="2"/>
  <c r="D51" i="2"/>
  <c r="D48" i="2" s="1"/>
  <c r="D50" i="2"/>
  <c r="D49" i="2"/>
  <c r="M48" i="2"/>
  <c r="L48" i="2"/>
  <c r="K48" i="2"/>
  <c r="J48" i="2"/>
  <c r="I48" i="2"/>
  <c r="H48" i="2"/>
  <c r="G48" i="2"/>
  <c r="F48" i="2"/>
  <c r="E48" i="2"/>
  <c r="D47" i="2"/>
  <c r="D46" i="2"/>
  <c r="D45" i="2"/>
  <c r="D41" i="2"/>
  <c r="D40" i="2"/>
  <c r="D39" i="2"/>
  <c r="D38" i="2"/>
  <c r="D37" i="2"/>
  <c r="D36" i="2"/>
  <c r="D35" i="2"/>
  <c r="M34" i="2"/>
  <c r="L34" i="2"/>
  <c r="K34" i="2"/>
  <c r="J34" i="2"/>
  <c r="I34" i="2"/>
  <c r="H34" i="2"/>
  <c r="G34" i="2"/>
  <c r="F34" i="2"/>
  <c r="E34" i="2"/>
  <c r="D34" i="2"/>
  <c r="D33" i="2"/>
  <c r="D32" i="2"/>
  <c r="D30" i="2"/>
  <c r="D29" i="2"/>
  <c r="D28" i="2" s="1"/>
  <c r="M28" i="2"/>
  <c r="L28" i="2"/>
  <c r="K28" i="2"/>
  <c r="J28" i="2"/>
  <c r="I28" i="2"/>
  <c r="H28" i="2"/>
  <c r="G28" i="2"/>
  <c r="F28" i="2"/>
  <c r="E28" i="2"/>
  <c r="D27" i="2"/>
  <c r="D26" i="2"/>
  <c r="D25" i="2"/>
  <c r="D22" i="2" s="1"/>
  <c r="D24" i="2"/>
  <c r="M22" i="2"/>
  <c r="L22" i="2"/>
  <c r="K22" i="2"/>
  <c r="J22" i="2"/>
  <c r="I22" i="2"/>
  <c r="H22" i="2"/>
  <c r="G22" i="2"/>
  <c r="F22" i="2"/>
  <c r="E22" i="2"/>
  <c r="D21" i="2"/>
  <c r="D20" i="2"/>
  <c r="D19" i="2"/>
  <c r="D18" i="2"/>
  <c r="D17" i="2" s="1"/>
  <c r="M17" i="2"/>
  <c r="L17" i="2"/>
  <c r="K17" i="2"/>
  <c r="J17" i="2"/>
  <c r="I17" i="2"/>
  <c r="H17" i="2"/>
  <c r="G17" i="2"/>
  <c r="F17" i="2"/>
  <c r="E17" i="2"/>
  <c r="D16" i="2"/>
  <c r="D15" i="2"/>
  <c r="D14" i="2" s="1"/>
  <c r="F14" i="2"/>
  <c r="E14" i="2"/>
  <c r="D13" i="2"/>
  <c r="D10" i="2"/>
  <c r="D9" i="2" s="1"/>
  <c r="I9" i="2"/>
  <c r="I8" i="2" s="1"/>
  <c r="E8" i="2" l="1"/>
  <c r="D125" i="2"/>
  <c r="F8" i="2"/>
  <c r="D104" i="2"/>
  <c r="D88" i="2"/>
  <c r="F117" i="2"/>
  <c r="D209" i="2"/>
  <c r="G222" i="2"/>
  <c r="D155" i="2"/>
  <c r="G117" i="2"/>
  <c r="F222" i="2"/>
  <c r="J117" i="2"/>
  <c r="K222" i="2"/>
  <c r="G8" i="2"/>
  <c r="K117" i="2"/>
  <c r="L222" i="2"/>
  <c r="J222" i="2"/>
  <c r="H222" i="2"/>
  <c r="D194" i="2"/>
  <c r="D54" i="2"/>
  <c r="D223" i="2"/>
  <c r="D258" i="2"/>
  <c r="K8" i="2"/>
  <c r="D136" i="2"/>
  <c r="D117" i="2" s="1"/>
  <c r="D234" i="2"/>
  <c r="D73" i="2"/>
  <c r="J8" i="2"/>
  <c r="M8" i="2"/>
  <c r="D8" i="2"/>
  <c r="D222" i="2" l="1"/>
</calcChain>
</file>

<file path=xl/sharedStrings.xml><?xml version="1.0" encoding="utf-8"?>
<sst xmlns="http://schemas.openxmlformats.org/spreadsheetml/2006/main" count="303" uniqueCount="158">
  <si>
    <t>Cuadro 12. DETENIDOS EN EL DISTRITO DE COLÓN, POR GRUPOS DE EDAD,</t>
  </si>
  <si>
    <t xml:space="preserve"> SEGÚN SEXO Y FALTA O DELITO: AÑO 2024</t>
  </si>
  <si>
    <t>Sexo y falta o delito</t>
  </si>
  <si>
    <t>Detenidos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</si>
  <si>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</si>
  <si>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</si>
  <si>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</si>
  <si>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</si>
  <si>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</si>
  <si>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</si>
  <si>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</si>
  <si>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</si>
  <si>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</si>
  <si>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</si>
  <si>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</si>
  <si>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 xml:space="preserve">TOTAL </t>
  </si>
  <si>
    <t>Contra la personalidad juridica del estado</t>
  </si>
  <si>
    <t>-</t>
  </si>
  <si>
    <t>Contra la vida del presidente</t>
  </si>
  <si>
    <t xml:space="preserve">Contra la vida, seguridad y la libertad </t>
  </si>
  <si>
    <t xml:space="preserve">de los jefes o representantes </t>
  </si>
  <si>
    <t>de una nación extranjera</t>
  </si>
  <si>
    <t>Contra la libertad</t>
  </si>
  <si>
    <t>Privar a otro de su libertad</t>
  </si>
  <si>
    <t>Violación de domicilio</t>
  </si>
  <si>
    <t>Contra la administración pública</t>
  </si>
  <si>
    <t>Entorpecer la labor de la autoridad pública</t>
  </si>
  <si>
    <t>Extralimitación de funciones</t>
  </si>
  <si>
    <t>Irrespeto a la autoridad</t>
  </si>
  <si>
    <t>Otros</t>
  </si>
  <si>
    <t>Contra la administración de justicia</t>
  </si>
  <si>
    <t xml:space="preserve">Aprovechamiento de cosas provenientes </t>
  </si>
  <si>
    <t>del delito</t>
  </si>
  <si>
    <t>Hacerse justicia por si mismo</t>
  </si>
  <si>
    <t>Quebrantamiento de sanciones</t>
  </si>
  <si>
    <t>Contra la fe pública</t>
  </si>
  <si>
    <t>Ejercicio ilegal de una profesión</t>
  </si>
  <si>
    <t>Falsedad</t>
  </si>
  <si>
    <t xml:space="preserve">Falsificación en documentos y escritos </t>
  </si>
  <si>
    <t>públicos</t>
  </si>
  <si>
    <t>Falsificación o alteración de moneda</t>
  </si>
  <si>
    <t xml:space="preserve">Contra la seguridad colectiva </t>
  </si>
  <si>
    <t>Asociación ilícita</t>
  </si>
  <si>
    <t xml:space="preserve">Compra y venta de drogas </t>
  </si>
  <si>
    <t>Incendio</t>
  </si>
  <si>
    <t>Posesión de drogas</t>
  </si>
  <si>
    <t>Posesión, uso y tráfico ilegal de drogas</t>
  </si>
  <si>
    <t>Posesión y comercio de armas prohibidas</t>
  </si>
  <si>
    <t>Tráfico de drogas</t>
  </si>
  <si>
    <t>Contra la seguridad colectiva (Continuación)</t>
  </si>
  <si>
    <t xml:space="preserve">Usar, fabricar, suministrar, adquirir o  </t>
  </si>
  <si>
    <t xml:space="preserve">sustraer armas, municiones y </t>
  </si>
  <si>
    <t>explosivos en forma ilegal</t>
  </si>
  <si>
    <t>Uso de drogas</t>
  </si>
  <si>
    <t xml:space="preserve">Otros </t>
  </si>
  <si>
    <t>Contra la economía nacional</t>
  </si>
  <si>
    <t>Blanqueo de capitales</t>
  </si>
  <si>
    <t>Contra la seguridad informática</t>
  </si>
  <si>
    <t>Defraudación fiscal</t>
  </si>
  <si>
    <t>Retención indebida de cuotas</t>
  </si>
  <si>
    <t xml:space="preserve">Contra el orden jurídico familiar y el estado civil </t>
  </si>
  <si>
    <t>Deambular a deshoras</t>
  </si>
  <si>
    <t>Incumplimiento de deberes familiares</t>
  </si>
  <si>
    <t>Irrespeto a los padres</t>
  </si>
  <si>
    <t xml:space="preserve">Pensión alimenticia </t>
  </si>
  <si>
    <t xml:space="preserve">Maltrato al menor </t>
  </si>
  <si>
    <t>Violencia intrafamiliar</t>
  </si>
  <si>
    <t xml:space="preserve">Contra el pudor y la libertad sexual </t>
  </si>
  <si>
    <t xml:space="preserve">Abusos deshonestos </t>
  </si>
  <si>
    <t>Corrupción de menores</t>
  </si>
  <si>
    <t>Estupro</t>
  </si>
  <si>
    <t>Rapto</t>
  </si>
  <si>
    <t xml:space="preserve">Relaciones sexuales consensuadas con un </t>
  </si>
  <si>
    <t>o una menor de edad</t>
  </si>
  <si>
    <t>Tentativa de violacion carnal</t>
  </si>
  <si>
    <t>Violación carnal</t>
  </si>
  <si>
    <t xml:space="preserve">Contra el honor, injuria </t>
  </si>
  <si>
    <t xml:space="preserve">Contra la vida y la integridad personal </t>
  </si>
  <si>
    <t xml:space="preserve">Agresión con uso de violencia </t>
  </si>
  <si>
    <t>Disparar arma de fuego</t>
  </si>
  <si>
    <t>Contra la vida y la integridad personal:</t>
  </si>
  <si>
    <t>(Continuación)</t>
  </si>
  <si>
    <t xml:space="preserve">Escándalo </t>
  </si>
  <si>
    <t xml:space="preserve">Homicidio </t>
  </si>
  <si>
    <t xml:space="preserve">Homicidio por imprudencia </t>
  </si>
  <si>
    <t xml:space="preserve">Lesiones personales </t>
  </si>
  <si>
    <t>Provocaciones y amenazas</t>
  </si>
  <si>
    <t xml:space="preserve">Riña </t>
  </si>
  <si>
    <t xml:space="preserve">Tentativa de homicidio </t>
  </si>
  <si>
    <t>Reproducción y manipulación genética</t>
  </si>
  <si>
    <t>Violencia de género</t>
  </si>
  <si>
    <t xml:space="preserve">Contra el patrimonio </t>
  </si>
  <si>
    <t>Abigeato</t>
  </si>
  <si>
    <t>Apropiación indebida</t>
  </si>
  <si>
    <t xml:space="preserve">Daños o perjuicios a la propiedad </t>
  </si>
  <si>
    <t xml:space="preserve">Estafa y otros fraudes </t>
  </si>
  <si>
    <t>Extorsión</t>
  </si>
  <si>
    <t xml:space="preserve">Hurto </t>
  </si>
  <si>
    <t>Poseer artículo de dudosa procedencia</t>
  </si>
  <si>
    <t xml:space="preserve">Robo </t>
  </si>
  <si>
    <t>Sospecha de hurto</t>
  </si>
  <si>
    <t>Tentativa de robo</t>
  </si>
  <si>
    <t>Usurpación</t>
  </si>
  <si>
    <t>Contra el ambiente</t>
  </si>
  <si>
    <t>Contra la vida silvestre</t>
  </si>
  <si>
    <t>Contra los recursos naturales</t>
  </si>
  <si>
    <t>Otros delitos y faltas</t>
  </si>
  <si>
    <t>Animales en soltura</t>
  </si>
  <si>
    <t>Captura en batidas</t>
  </si>
  <si>
    <t>Captura por investigación</t>
  </si>
  <si>
    <t>Captura solicitada</t>
  </si>
  <si>
    <t>Otros delitos y faltas: (Continuación)</t>
  </si>
  <si>
    <t>Contra la Ley de Migración</t>
  </si>
  <si>
    <t>Conducta desenfrenada</t>
  </si>
  <si>
    <t>Embriaguez</t>
  </si>
  <si>
    <t>No portar cédula de identidad personal</t>
  </si>
  <si>
    <t>Portar arma blanca</t>
  </si>
  <si>
    <t xml:space="preserve">No especificado </t>
  </si>
  <si>
    <t xml:space="preserve">Hombres </t>
  </si>
  <si>
    <t>Contra la personalidad jurídica del estado</t>
  </si>
  <si>
    <t>Contra la seguridad y la libertad de los jefes</t>
  </si>
  <si>
    <t xml:space="preserve"> o representantes de una nación extranjera</t>
  </si>
  <si>
    <t xml:space="preserve">Usar, fabricar, suministrar, adquirir o sustraer </t>
  </si>
  <si>
    <t xml:space="preserve">armas, municiones y explosivos en forma </t>
  </si>
  <si>
    <t>ilegal</t>
  </si>
  <si>
    <t>Maltrato al menor</t>
  </si>
  <si>
    <t>Contra el pudor y la libertad sexual:</t>
  </si>
  <si>
    <t>Contra la vida y la integridad personal</t>
  </si>
  <si>
    <t>Agresión con uso de violencia</t>
  </si>
  <si>
    <t>Escándalo</t>
  </si>
  <si>
    <t>Homicidio</t>
  </si>
  <si>
    <t>Homicidio por imprudencia</t>
  </si>
  <si>
    <t>Lesiones personales</t>
  </si>
  <si>
    <t>Riña</t>
  </si>
  <si>
    <t>Contra el patrimonio</t>
  </si>
  <si>
    <t>Daños o perjuicios a la propiedad</t>
  </si>
  <si>
    <t>Estafa y otros fraudes</t>
  </si>
  <si>
    <t>Hurto</t>
  </si>
  <si>
    <t>Robo</t>
  </si>
  <si>
    <t>Tentativa de hurto</t>
  </si>
  <si>
    <t>No especificado</t>
  </si>
  <si>
    <t>Mujeres</t>
  </si>
  <si>
    <t>Entorpecer la labor de la autoridad publica</t>
  </si>
  <si>
    <t xml:space="preserve">Falsificación de documentos y escritos </t>
  </si>
  <si>
    <t>Contra la seguridad colectiva</t>
  </si>
  <si>
    <t xml:space="preserve">Usar, fabricar, suministrar, adquirir o </t>
  </si>
  <si>
    <t>sustraer armar, municiones, y explosivos</t>
  </si>
  <si>
    <t>de forma ilegal</t>
  </si>
  <si>
    <t>Contra el orden jurídico familiar y el estado civil</t>
  </si>
  <si>
    <t xml:space="preserve">Contra el pudor y la integridad sexual, </t>
  </si>
  <si>
    <t xml:space="preserve">relaciones sexuales consensuadas con </t>
  </si>
  <si>
    <t>un o una menor de edad</t>
  </si>
  <si>
    <t>Tentativa de homicidio</t>
  </si>
  <si>
    <t>Daños o perjucios a la propiedad</t>
  </si>
  <si>
    <t>Contra el ambiente, contra la vida silvestre</t>
  </si>
  <si>
    <t xml:space="preserve">Otros delitos y faltas 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</si>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</sst>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1" fillId="0" borderId="9" xfId="0" applyNumberFormat="1" applyFont="1" applyFill="1" applyBorder="1"/>
    <xf numFmtId="0" fontId="2" fillId="0" borderId="5" xfId="0" applyFont="1" applyFill="1" applyBorder="1"/>
    <xf numFmtId="3" fontId="2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0" fontId="2" fillId="0" borderId="6" xfId="0" applyFont="1" applyFill="1" applyBorder="1" applyAlignment="1">
      <alignment horizontal="right"/>
    </xf>
    <xf numFmtId="49" fontId="2" fillId="0" borderId="0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9" xfId="0" applyNumberFormat="1" applyFont="1" applyFill="1" applyBorder="1" applyAlignment="1">
      <alignment horizontal="right"/>
    </xf>
    <xf numFmtId="3" fontId="2" fillId="0" borderId="5" xfId="0" applyNumberFormat="1" applyFont="1" applyFill="1" applyBorder="1"/>
    <xf numFmtId="3" fontId="2" fillId="0" borderId="0" xfId="0" applyNumberFormat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6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/>
    <xf numFmtId="164" fontId="1" fillId="0" borderId="9" xfId="0" applyNumberFormat="1" applyFont="1" applyFill="1" applyBorder="1"/>
    <xf numFmtId="164" fontId="1" fillId="0" borderId="9" xfId="0" applyNumberFormat="1" applyFont="1" applyBorder="1"/>
    <xf numFmtId="0" fontId="2" fillId="0" borderId="1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0" xfId="0" applyNumberFormat="1" applyFont="1" applyFill="1" applyBorder="1" applyAlignment="1"/>
    <xf numFmtId="164" fontId="2" fillId="0" borderId="1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zoomScaleNormal="100" zoomScaleSheetLayoutView="96" workbookViewId="0">
      <selection sqref="A1:M1"/>
    </sheetView>
  </sheetViews>
  <sheetFormatPr baseColWidth="10" defaultColWidth="11.42578125" defaultRowHeight="12.75"/>
  <cols>
    <col min="1" max="2" width="1.42578125" style="4" customWidth="1"/>
    <col min="3" max="3" width="37.28515625" style="4" customWidth="1"/>
    <col min="4" max="4" width="7.28515625" style="4" customWidth="1"/>
    <col min="5" max="9" width="7.140625" style="4" customWidth="1"/>
    <col min="10" max="10" width="7" style="4" customWidth="1"/>
    <col min="11" max="11" width="7.140625" style="4" customWidth="1"/>
    <col min="12" max="12" width="7.42578125" style="4" customWidth="1"/>
    <col min="13" max="13" width="9.7109375" style="5" customWidth="1"/>
    <col min="14" max="14" width="6.42578125" style="5" customWidth="1"/>
    <col min="15" max="16384" width="11.42578125" style="4"/>
  </cols>
  <sheetData>
    <row r="1" spans="1:14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17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24.95" customHeight="1">
      <c r="A4" s="48" t="s">
        <v>2</v>
      </c>
      <c r="B4" s="48"/>
      <c r="C4" s="49"/>
      <c r="D4" s="55" t="s">
        <v>3</v>
      </c>
      <c r="E4" s="55"/>
      <c r="F4" s="55"/>
      <c r="G4" s="55"/>
      <c r="H4" s="55"/>
      <c r="I4" s="55"/>
      <c r="J4" s="55"/>
      <c r="K4" s="55"/>
      <c r="L4" s="55"/>
      <c r="M4" s="56"/>
    </row>
    <row r="5" spans="1:14" ht="24.95" customHeight="1">
      <c r="A5" s="50"/>
      <c r="B5" s="50"/>
      <c r="C5" s="51"/>
      <c r="D5" s="46" t="s">
        <v>4</v>
      </c>
      <c r="E5" s="55" t="s">
        <v>5</v>
      </c>
      <c r="F5" s="55"/>
      <c r="G5" s="55"/>
      <c r="H5" s="55"/>
      <c r="I5" s="55"/>
      <c r="J5" s="55"/>
      <c r="K5" s="55"/>
      <c r="L5" s="55"/>
      <c r="M5" s="56"/>
    </row>
    <row r="6" spans="1:14" ht="50.25" customHeight="1">
      <c r="A6" s="52"/>
      <c r="B6" s="52"/>
      <c r="C6" s="53"/>
      <c r="D6" s="47"/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21" t="s">
        <v>11</v>
      </c>
      <c r="K6" s="7" t="s">
        <v>12</v>
      </c>
      <c r="L6" s="7" t="s">
        <v>13</v>
      </c>
      <c r="M6" s="22" t="s">
        <v>14</v>
      </c>
    </row>
    <row r="7" spans="1:14" ht="15" customHeight="1">
      <c r="A7" s="2"/>
      <c r="B7" s="2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23"/>
    </row>
    <row r="8" spans="1:14" ht="24" customHeight="1">
      <c r="A8" s="57" t="s">
        <v>15</v>
      </c>
      <c r="B8" s="57"/>
      <c r="C8" s="58"/>
      <c r="D8" s="11">
        <f>SUM(D9,D14,D17,D22,D28,D34,D48,D54,D62,D72,D73,D88,D101,D104,D116)</f>
        <v>4584</v>
      </c>
      <c r="E8" s="11">
        <f t="shared" ref="E8:M8" si="0">SUM(E9,E14,E17,E22,E28,E34,E48,E54,E62,E72,E73,E88,E101,E104,E116)</f>
        <v>765</v>
      </c>
      <c r="F8" s="11">
        <f t="shared" si="0"/>
        <v>568</v>
      </c>
      <c r="G8" s="11">
        <f t="shared" si="0"/>
        <v>820</v>
      </c>
      <c r="H8" s="11">
        <f t="shared" si="0"/>
        <v>622</v>
      </c>
      <c r="I8" s="11">
        <f t="shared" si="0"/>
        <v>601</v>
      </c>
      <c r="J8" s="11">
        <f t="shared" si="0"/>
        <v>401</v>
      </c>
      <c r="K8" s="11">
        <f t="shared" si="0"/>
        <v>262</v>
      </c>
      <c r="L8" s="11">
        <f t="shared" si="0"/>
        <v>391</v>
      </c>
      <c r="M8" s="11">
        <f t="shared" si="0"/>
        <v>154</v>
      </c>
      <c r="N8" s="24"/>
    </row>
    <row r="9" spans="1:14" ht="22.5" customHeight="1">
      <c r="A9" s="12" t="s">
        <v>16</v>
      </c>
      <c r="B9" s="10"/>
      <c r="C9" s="10"/>
      <c r="D9" s="11">
        <f>SUM(D10:D13)</f>
        <v>2</v>
      </c>
      <c r="E9" s="25">
        <f t="shared" ref="E9:H9" si="1">SUM(E10:E13)</f>
        <v>0</v>
      </c>
      <c r="F9" s="25">
        <f t="shared" si="1"/>
        <v>0</v>
      </c>
      <c r="G9" s="25">
        <f t="shared" si="1"/>
        <v>0</v>
      </c>
      <c r="H9" s="25">
        <f t="shared" si="1"/>
        <v>0</v>
      </c>
      <c r="I9" s="25">
        <f>SUM(I10:I13)</f>
        <v>1</v>
      </c>
      <c r="J9" s="25">
        <f t="shared" ref="J9:M9" si="2">SUM(J10:J13)</f>
        <v>0</v>
      </c>
      <c r="K9" s="25">
        <f t="shared" si="2"/>
        <v>0</v>
      </c>
      <c r="L9" s="25">
        <f t="shared" si="2"/>
        <v>1</v>
      </c>
      <c r="M9" s="25">
        <f t="shared" si="2"/>
        <v>0</v>
      </c>
      <c r="N9" s="24"/>
    </row>
    <row r="10" spans="1:14" ht="19.5" customHeight="1">
      <c r="A10" s="2"/>
      <c r="B10" s="2" t="s">
        <v>18</v>
      </c>
      <c r="C10" s="10"/>
      <c r="D10" s="11">
        <f>SUM(E10:M10)</f>
        <v>1</v>
      </c>
      <c r="E10" s="13" t="s">
        <v>17</v>
      </c>
      <c r="F10" s="13" t="s">
        <v>17</v>
      </c>
      <c r="G10" s="13" t="s">
        <v>17</v>
      </c>
      <c r="H10" s="13" t="s">
        <v>17</v>
      </c>
      <c r="I10" s="13" t="s">
        <v>17</v>
      </c>
      <c r="J10" s="13" t="s">
        <v>17</v>
      </c>
      <c r="K10" s="13" t="s">
        <v>17</v>
      </c>
      <c r="L10" s="13">
        <v>1</v>
      </c>
      <c r="M10" s="13" t="s">
        <v>17</v>
      </c>
      <c r="N10" s="24"/>
    </row>
    <row r="11" spans="1:14" ht="19.5" customHeight="1">
      <c r="A11" s="10"/>
      <c r="B11" s="2" t="s">
        <v>19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4"/>
    </row>
    <row r="12" spans="1:14" ht="13.5" customHeight="1">
      <c r="A12" s="10"/>
      <c r="B12" s="2" t="s">
        <v>20</v>
      </c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4"/>
    </row>
    <row r="13" spans="1:14" ht="13.5" customHeight="1">
      <c r="A13" s="10"/>
      <c r="B13" s="14" t="s">
        <v>21</v>
      </c>
      <c r="C13" s="10"/>
      <c r="D13" s="11">
        <f>SUM(E13:M13)</f>
        <v>1</v>
      </c>
      <c r="E13" s="13" t="s">
        <v>17</v>
      </c>
      <c r="F13" s="13" t="s">
        <v>17</v>
      </c>
      <c r="G13" s="13" t="s">
        <v>17</v>
      </c>
      <c r="H13" s="13" t="s">
        <v>17</v>
      </c>
      <c r="I13" s="13">
        <v>1</v>
      </c>
      <c r="J13" s="13" t="s">
        <v>17</v>
      </c>
      <c r="K13" s="13" t="s">
        <v>17</v>
      </c>
      <c r="L13" s="13" t="s">
        <v>17</v>
      </c>
      <c r="M13" s="13" t="s">
        <v>17</v>
      </c>
      <c r="N13" s="24"/>
    </row>
    <row r="14" spans="1:14" ht="21" customHeight="1">
      <c r="A14" s="12" t="s">
        <v>22</v>
      </c>
      <c r="B14" s="2"/>
      <c r="C14" s="2"/>
      <c r="D14" s="15">
        <f t="shared" ref="D14:L14" si="3">SUM(D15:D16)</f>
        <v>6</v>
      </c>
      <c r="E14" s="15">
        <f t="shared" si="3"/>
        <v>2</v>
      </c>
      <c r="F14" s="15">
        <f t="shared" si="3"/>
        <v>3</v>
      </c>
      <c r="G14" s="15">
        <f t="shared" si="3"/>
        <v>0</v>
      </c>
      <c r="H14" s="15">
        <f t="shared" si="3"/>
        <v>0</v>
      </c>
      <c r="I14" s="15">
        <f t="shared" si="3"/>
        <v>1</v>
      </c>
      <c r="J14" s="15">
        <f t="shared" si="3"/>
        <v>0</v>
      </c>
      <c r="K14" s="15">
        <f t="shared" si="3"/>
        <v>0</v>
      </c>
      <c r="L14" s="15">
        <f t="shared" si="3"/>
        <v>0</v>
      </c>
      <c r="M14" s="25" t="s">
        <v>17</v>
      </c>
      <c r="N14" s="24"/>
    </row>
    <row r="15" spans="1:14" ht="19.5" customHeight="1">
      <c r="A15" s="2"/>
      <c r="B15" s="2" t="s">
        <v>23</v>
      </c>
      <c r="C15" s="2"/>
      <c r="D15" s="15">
        <f>SUM(E15:M15)</f>
        <v>5</v>
      </c>
      <c r="E15" s="16">
        <v>2</v>
      </c>
      <c r="F15" s="17">
        <v>3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 t="s">
        <v>17</v>
      </c>
      <c r="N15" s="24"/>
    </row>
    <row r="16" spans="1:14" ht="19.5" customHeight="1">
      <c r="A16" s="2"/>
      <c r="B16" s="2" t="s">
        <v>24</v>
      </c>
      <c r="C16" s="2"/>
      <c r="D16" s="15">
        <f>SUM(E16:M16)</f>
        <v>1</v>
      </c>
      <c r="E16" s="16">
        <v>0</v>
      </c>
      <c r="F16" s="17">
        <v>0</v>
      </c>
      <c r="G16" s="17">
        <v>0</v>
      </c>
      <c r="H16" s="17">
        <v>0</v>
      </c>
      <c r="I16" s="17">
        <v>1</v>
      </c>
      <c r="J16" s="17">
        <v>0</v>
      </c>
      <c r="K16" s="17">
        <v>0</v>
      </c>
      <c r="L16" s="17">
        <v>0</v>
      </c>
      <c r="M16" s="17" t="s">
        <v>17</v>
      </c>
      <c r="N16" s="24"/>
    </row>
    <row r="17" spans="1:14" s="1" customFormat="1" ht="22.5" customHeight="1">
      <c r="A17" s="2" t="s">
        <v>25</v>
      </c>
      <c r="B17" s="2"/>
      <c r="C17" s="2"/>
      <c r="D17" s="15">
        <f>SUM(D18:D21)</f>
        <v>28</v>
      </c>
      <c r="E17" s="15">
        <f>SUM(E18:E21)</f>
        <v>7</v>
      </c>
      <c r="F17" s="15">
        <f>SUM(F18:F21)</f>
        <v>5</v>
      </c>
      <c r="G17" s="15">
        <f>SUM(G18:G21)</f>
        <v>3</v>
      </c>
      <c r="H17" s="15">
        <f>SUM(H20:H21)</f>
        <v>3</v>
      </c>
      <c r="I17" s="15">
        <f>SUM(I18:I21)</f>
        <v>4</v>
      </c>
      <c r="J17" s="15">
        <f>SUM(J18:J21)</f>
        <v>0</v>
      </c>
      <c r="K17" s="15">
        <f>SUM(K18:K21)</f>
        <v>1</v>
      </c>
      <c r="L17" s="15">
        <f>SUM(L18:L21)</f>
        <v>2</v>
      </c>
      <c r="M17" s="25">
        <f>SUM(M18:M21)</f>
        <v>3</v>
      </c>
      <c r="N17" s="24"/>
    </row>
    <row r="18" spans="1:14" s="1" customFormat="1" ht="19.5" customHeight="1">
      <c r="A18" s="2"/>
      <c r="B18" s="14" t="s">
        <v>26</v>
      </c>
      <c r="C18" s="2"/>
      <c r="D18" s="15">
        <f>SUM(E18:M18)</f>
        <v>2</v>
      </c>
      <c r="E18" s="16">
        <v>2</v>
      </c>
      <c r="F18" s="16">
        <v>0</v>
      </c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24"/>
    </row>
    <row r="19" spans="1:14" s="1" customFormat="1" ht="19.5" customHeight="1">
      <c r="A19" s="2"/>
      <c r="B19" s="14" t="s">
        <v>27</v>
      </c>
      <c r="C19" s="2"/>
      <c r="D19" s="15">
        <f>SUM(E19:M19)</f>
        <v>3</v>
      </c>
      <c r="E19" s="16">
        <v>0</v>
      </c>
      <c r="F19" s="16">
        <v>1</v>
      </c>
      <c r="G19" s="16">
        <v>0</v>
      </c>
      <c r="H19" s="17">
        <v>0</v>
      </c>
      <c r="I19" s="17">
        <v>1</v>
      </c>
      <c r="J19" s="17">
        <v>0</v>
      </c>
      <c r="K19" s="17">
        <v>0</v>
      </c>
      <c r="L19" s="17">
        <v>1</v>
      </c>
      <c r="M19" s="17">
        <v>0</v>
      </c>
      <c r="N19" s="24"/>
    </row>
    <row r="20" spans="1:14" s="1" customFormat="1" ht="19.5" customHeight="1">
      <c r="A20" s="2"/>
      <c r="B20" s="2" t="s">
        <v>28</v>
      </c>
      <c r="C20" s="2"/>
      <c r="D20" s="15">
        <f>SUM(E20:M20)</f>
        <v>22</v>
      </c>
      <c r="E20" s="16">
        <v>5</v>
      </c>
      <c r="F20" s="16">
        <v>4</v>
      </c>
      <c r="G20" s="16">
        <v>3</v>
      </c>
      <c r="H20" s="17">
        <v>3</v>
      </c>
      <c r="I20" s="17">
        <v>3</v>
      </c>
      <c r="J20" s="17">
        <v>0</v>
      </c>
      <c r="K20" s="17">
        <v>1</v>
      </c>
      <c r="L20" s="17">
        <v>0</v>
      </c>
      <c r="M20" s="17">
        <v>3</v>
      </c>
      <c r="N20" s="24"/>
    </row>
    <row r="21" spans="1:14" ht="19.5" customHeight="1">
      <c r="A21" s="2"/>
      <c r="B21" s="2" t="s">
        <v>29</v>
      </c>
      <c r="C21" s="14"/>
      <c r="D21" s="15">
        <f>SUM(E21:M21)</f>
        <v>1</v>
      </c>
      <c r="E21" s="16">
        <v>0</v>
      </c>
      <c r="F21" s="16">
        <v>0</v>
      </c>
      <c r="G21" s="16">
        <v>0</v>
      </c>
      <c r="H21" s="17">
        <v>0</v>
      </c>
      <c r="I21" s="17">
        <v>0</v>
      </c>
      <c r="J21" s="17">
        <v>0</v>
      </c>
      <c r="K21" s="17">
        <v>0</v>
      </c>
      <c r="L21" s="17">
        <v>1</v>
      </c>
      <c r="M21" s="17">
        <v>0</v>
      </c>
      <c r="N21" s="24"/>
    </row>
    <row r="22" spans="1:14" ht="21.75" customHeight="1">
      <c r="A22" s="2" t="s">
        <v>30</v>
      </c>
      <c r="B22" s="2"/>
      <c r="C22" s="12"/>
      <c r="D22" s="15">
        <f>SUM(D23:D27)</f>
        <v>43</v>
      </c>
      <c r="E22" s="15">
        <f t="shared" ref="E22:M22" si="4">SUM(E24:E27)</f>
        <v>3</v>
      </c>
      <c r="F22" s="15">
        <f t="shared" si="4"/>
        <v>5</v>
      </c>
      <c r="G22" s="15">
        <f t="shared" si="4"/>
        <v>12</v>
      </c>
      <c r="H22" s="15">
        <f t="shared" si="4"/>
        <v>5</v>
      </c>
      <c r="I22" s="15">
        <f t="shared" si="4"/>
        <v>4</v>
      </c>
      <c r="J22" s="15">
        <f t="shared" si="4"/>
        <v>4</v>
      </c>
      <c r="K22" s="15">
        <f t="shared" si="4"/>
        <v>1</v>
      </c>
      <c r="L22" s="15">
        <f t="shared" si="4"/>
        <v>6</v>
      </c>
      <c r="M22" s="25">
        <f t="shared" si="4"/>
        <v>3</v>
      </c>
      <c r="N22" s="24"/>
    </row>
    <row r="23" spans="1:14" ht="19.5" customHeight="1">
      <c r="A23" s="2"/>
      <c r="B23" s="14" t="s">
        <v>31</v>
      </c>
      <c r="C23" s="12"/>
      <c r="D23" s="18"/>
      <c r="E23" s="13"/>
      <c r="F23" s="19"/>
      <c r="G23" s="13"/>
      <c r="H23" s="13"/>
      <c r="I23" s="13"/>
      <c r="J23" s="13"/>
      <c r="K23" s="13"/>
      <c r="L23" s="13"/>
      <c r="M23" s="13"/>
      <c r="N23" s="24"/>
    </row>
    <row r="24" spans="1:14" ht="13.5" customHeight="1">
      <c r="A24" s="2"/>
      <c r="B24" s="2"/>
      <c r="C24" s="14" t="s">
        <v>32</v>
      </c>
      <c r="D24" s="15">
        <f>SUM(E24:M24)</f>
        <v>3</v>
      </c>
      <c r="E24" s="17">
        <v>0</v>
      </c>
      <c r="F24" s="17">
        <v>0</v>
      </c>
      <c r="G24" s="17">
        <v>1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1</v>
      </c>
      <c r="N24" s="24"/>
    </row>
    <row r="25" spans="1:14" ht="19.5" customHeight="1">
      <c r="A25" s="2"/>
      <c r="B25" s="2" t="s">
        <v>33</v>
      </c>
      <c r="C25" s="14"/>
      <c r="D25" s="15">
        <f>SUM(E25:M25)</f>
        <v>3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2</v>
      </c>
      <c r="M25" s="17">
        <v>0</v>
      </c>
      <c r="N25" s="24"/>
    </row>
    <row r="26" spans="1:14" ht="19.5" customHeight="1">
      <c r="A26" s="2"/>
      <c r="B26" s="2" t="s">
        <v>34</v>
      </c>
      <c r="C26" s="12"/>
      <c r="D26" s="15">
        <f>SUM(E26:M26)</f>
        <v>36</v>
      </c>
      <c r="E26" s="17">
        <v>2</v>
      </c>
      <c r="F26" s="17">
        <v>5</v>
      </c>
      <c r="G26" s="17">
        <v>11</v>
      </c>
      <c r="H26" s="17">
        <v>4</v>
      </c>
      <c r="I26" s="17">
        <v>4</v>
      </c>
      <c r="J26" s="17">
        <v>4</v>
      </c>
      <c r="K26" s="17">
        <v>1</v>
      </c>
      <c r="L26" s="17">
        <v>3</v>
      </c>
      <c r="M26" s="17">
        <v>2</v>
      </c>
      <c r="N26" s="24"/>
    </row>
    <row r="27" spans="1:14" ht="19.5" customHeight="1">
      <c r="A27" s="2"/>
      <c r="B27" s="2" t="s">
        <v>29</v>
      </c>
      <c r="C27" s="14"/>
      <c r="D27" s="15">
        <f>SUM(E27:M27)</f>
        <v>1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24"/>
    </row>
    <row r="28" spans="1:14" ht="22.5" customHeight="1">
      <c r="A28" s="12" t="s">
        <v>35</v>
      </c>
      <c r="B28" s="2"/>
      <c r="C28" s="2"/>
      <c r="D28" s="15">
        <f>SUM(D29:D33)</f>
        <v>8</v>
      </c>
      <c r="E28" s="15">
        <f t="shared" ref="E28:M28" si="5">SUM(E29:E33)</f>
        <v>0</v>
      </c>
      <c r="F28" s="15">
        <f t="shared" si="5"/>
        <v>1</v>
      </c>
      <c r="G28" s="15">
        <f t="shared" si="5"/>
        <v>1</v>
      </c>
      <c r="H28" s="15">
        <f t="shared" si="5"/>
        <v>2</v>
      </c>
      <c r="I28" s="15">
        <f t="shared" si="5"/>
        <v>0</v>
      </c>
      <c r="J28" s="15">
        <f t="shared" si="5"/>
        <v>0</v>
      </c>
      <c r="K28" s="15">
        <f t="shared" si="5"/>
        <v>2</v>
      </c>
      <c r="L28" s="15">
        <f t="shared" si="5"/>
        <v>2</v>
      </c>
      <c r="M28" s="25">
        <f t="shared" si="5"/>
        <v>0</v>
      </c>
      <c r="N28" s="24"/>
    </row>
    <row r="29" spans="1:14" ht="19.5" customHeight="1">
      <c r="A29" s="2"/>
      <c r="B29" s="2" t="s">
        <v>36</v>
      </c>
      <c r="C29" s="12"/>
      <c r="D29" s="15">
        <f>SUM(E29:M29)</f>
        <v>1</v>
      </c>
      <c r="E29" s="17">
        <v>0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24"/>
    </row>
    <row r="30" spans="1:14" ht="19.5" customHeight="1">
      <c r="A30" s="2"/>
      <c r="B30" s="2" t="s">
        <v>37</v>
      </c>
      <c r="C30" s="12"/>
      <c r="D30" s="15">
        <f>SUM(E30:M30)</f>
        <v>4</v>
      </c>
      <c r="E30" s="17">
        <v>0</v>
      </c>
      <c r="F30" s="17">
        <v>0</v>
      </c>
      <c r="G30" s="17">
        <v>0</v>
      </c>
      <c r="H30" s="17">
        <v>1</v>
      </c>
      <c r="I30" s="16">
        <v>0</v>
      </c>
      <c r="J30" s="17">
        <v>0</v>
      </c>
      <c r="K30" s="17">
        <v>2</v>
      </c>
      <c r="L30" s="17">
        <v>1</v>
      </c>
      <c r="M30" s="17">
        <v>0</v>
      </c>
      <c r="N30" s="24"/>
    </row>
    <row r="31" spans="1:14" ht="19.5" customHeight="1">
      <c r="A31" s="2"/>
      <c r="B31" s="20" t="s">
        <v>38</v>
      </c>
      <c r="C31" s="2"/>
      <c r="D31" s="15"/>
      <c r="E31" s="17"/>
      <c r="F31" s="17"/>
      <c r="G31" s="17"/>
      <c r="H31" s="17"/>
      <c r="I31" s="17"/>
      <c r="J31" s="17"/>
      <c r="K31" s="17"/>
      <c r="L31" s="17"/>
      <c r="M31" s="17"/>
      <c r="N31" s="24"/>
    </row>
    <row r="32" spans="1:14" ht="14.25" customHeight="1">
      <c r="A32" s="2"/>
      <c r="B32" s="2"/>
      <c r="C32" s="14" t="s">
        <v>39</v>
      </c>
      <c r="D32" s="15">
        <f>SUM(E32:M32)</f>
        <v>2</v>
      </c>
      <c r="E32" s="17">
        <v>0</v>
      </c>
      <c r="F32" s="17">
        <v>0</v>
      </c>
      <c r="G32" s="17">
        <v>1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24"/>
    </row>
    <row r="33" spans="1:14" ht="19.5" customHeight="1">
      <c r="A33" s="2"/>
      <c r="B33" s="14" t="s">
        <v>40</v>
      </c>
      <c r="C33" s="14"/>
      <c r="D33" s="15">
        <f>SUM(E33:M33)</f>
        <v>1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1</v>
      </c>
      <c r="M33" s="17">
        <v>0</v>
      </c>
      <c r="N33" s="24"/>
    </row>
    <row r="34" spans="1:14" s="1" customFormat="1" ht="22.5" customHeight="1">
      <c r="A34" s="12" t="s">
        <v>41</v>
      </c>
      <c r="B34" s="3"/>
      <c r="C34" s="3"/>
      <c r="D34" s="15">
        <f t="shared" ref="D34:M34" si="6">SUM(D35:D47)</f>
        <v>462</v>
      </c>
      <c r="E34" s="15">
        <f t="shared" si="6"/>
        <v>105</v>
      </c>
      <c r="F34" s="15">
        <f t="shared" si="6"/>
        <v>75</v>
      </c>
      <c r="G34" s="15">
        <f t="shared" si="6"/>
        <v>96</v>
      </c>
      <c r="H34" s="15">
        <f t="shared" si="6"/>
        <v>66</v>
      </c>
      <c r="I34" s="15">
        <f t="shared" si="6"/>
        <v>43</v>
      </c>
      <c r="J34" s="15">
        <f t="shared" si="6"/>
        <v>33</v>
      </c>
      <c r="K34" s="15">
        <f t="shared" si="6"/>
        <v>12</v>
      </c>
      <c r="L34" s="15">
        <f t="shared" si="6"/>
        <v>16</v>
      </c>
      <c r="M34" s="25">
        <f t="shared" si="6"/>
        <v>16</v>
      </c>
      <c r="N34" s="24"/>
    </row>
    <row r="35" spans="1:14" s="1" customFormat="1" ht="19.5" customHeight="1">
      <c r="A35" s="3"/>
      <c r="B35" s="2" t="s">
        <v>42</v>
      </c>
      <c r="C35" s="12"/>
      <c r="D35" s="15">
        <f t="shared" ref="D35:D41" si="7">SUM(E35:M35)</f>
        <v>51</v>
      </c>
      <c r="E35" s="17">
        <v>2</v>
      </c>
      <c r="F35" s="16">
        <v>10</v>
      </c>
      <c r="G35" s="17">
        <v>16</v>
      </c>
      <c r="H35" s="16">
        <v>7</v>
      </c>
      <c r="I35" s="16">
        <v>8</v>
      </c>
      <c r="J35" s="17">
        <v>5</v>
      </c>
      <c r="K35" s="17">
        <v>0</v>
      </c>
      <c r="L35" s="17">
        <v>1</v>
      </c>
      <c r="M35" s="17">
        <v>2</v>
      </c>
      <c r="N35" s="24"/>
    </row>
    <row r="36" spans="1:14" ht="19.5" customHeight="1">
      <c r="A36" s="2"/>
      <c r="B36" s="20" t="s">
        <v>43</v>
      </c>
      <c r="C36" s="2"/>
      <c r="D36" s="15">
        <f t="shared" si="7"/>
        <v>7</v>
      </c>
      <c r="E36" s="16">
        <v>0</v>
      </c>
      <c r="F36" s="16">
        <v>1</v>
      </c>
      <c r="G36" s="16">
        <v>1</v>
      </c>
      <c r="H36" s="16">
        <v>2</v>
      </c>
      <c r="I36" s="16">
        <v>2</v>
      </c>
      <c r="J36" s="16">
        <v>0</v>
      </c>
      <c r="K36" s="16">
        <v>0</v>
      </c>
      <c r="L36" s="16">
        <v>0</v>
      </c>
      <c r="M36" s="17">
        <v>1</v>
      </c>
      <c r="N36" s="24"/>
    </row>
    <row r="37" spans="1:14" ht="19.5" customHeight="1">
      <c r="A37" s="2"/>
      <c r="B37" s="2" t="s">
        <v>44</v>
      </c>
      <c r="C37" s="2"/>
      <c r="D37" s="15">
        <f t="shared" si="7"/>
        <v>1</v>
      </c>
      <c r="E37" s="16">
        <v>0</v>
      </c>
      <c r="F37" s="16">
        <v>0</v>
      </c>
      <c r="G37" s="17">
        <v>0</v>
      </c>
      <c r="H37" s="16">
        <v>0</v>
      </c>
      <c r="I37" s="16">
        <v>0</v>
      </c>
      <c r="J37" s="17">
        <v>1</v>
      </c>
      <c r="K37" s="17">
        <v>0</v>
      </c>
      <c r="L37" s="17">
        <v>0</v>
      </c>
      <c r="M37" s="17">
        <v>0</v>
      </c>
      <c r="N37" s="24"/>
    </row>
    <row r="38" spans="1:14" ht="19.5" customHeight="1">
      <c r="A38" s="2"/>
      <c r="B38" s="14" t="s">
        <v>45</v>
      </c>
      <c r="C38" s="2"/>
      <c r="D38" s="15">
        <f t="shared" si="7"/>
        <v>88</v>
      </c>
      <c r="E38" s="17">
        <v>16</v>
      </c>
      <c r="F38" s="16">
        <v>15</v>
      </c>
      <c r="G38" s="17">
        <v>12</v>
      </c>
      <c r="H38" s="16">
        <v>15</v>
      </c>
      <c r="I38" s="16">
        <v>9</v>
      </c>
      <c r="J38" s="16">
        <v>7</v>
      </c>
      <c r="K38" s="17">
        <v>6</v>
      </c>
      <c r="L38" s="17">
        <v>6</v>
      </c>
      <c r="M38" s="17">
        <v>2</v>
      </c>
      <c r="N38" s="24"/>
    </row>
    <row r="39" spans="1:14" s="1" customFormat="1" ht="19.5" customHeight="1">
      <c r="A39" s="3"/>
      <c r="B39" s="2" t="s">
        <v>46</v>
      </c>
      <c r="C39" s="14"/>
      <c r="D39" s="15">
        <f t="shared" si="7"/>
        <v>139</v>
      </c>
      <c r="E39" s="17">
        <v>25</v>
      </c>
      <c r="F39" s="16">
        <v>22</v>
      </c>
      <c r="G39" s="17">
        <v>28</v>
      </c>
      <c r="H39" s="17">
        <v>25</v>
      </c>
      <c r="I39" s="17">
        <v>12</v>
      </c>
      <c r="J39" s="17">
        <v>11</v>
      </c>
      <c r="K39" s="16">
        <v>5</v>
      </c>
      <c r="L39" s="16">
        <v>5</v>
      </c>
      <c r="M39" s="17">
        <v>6</v>
      </c>
      <c r="N39" s="24"/>
    </row>
    <row r="40" spans="1:14" ht="19.5" customHeight="1">
      <c r="A40" s="2"/>
      <c r="B40" s="2" t="s">
        <v>47</v>
      </c>
      <c r="C40" s="14"/>
      <c r="D40" s="15">
        <f t="shared" si="7"/>
        <v>2</v>
      </c>
      <c r="E40" s="17">
        <v>0</v>
      </c>
      <c r="F40" s="17">
        <v>0</v>
      </c>
      <c r="G40" s="17">
        <v>0</v>
      </c>
      <c r="H40" s="17">
        <v>0</v>
      </c>
      <c r="I40" s="16">
        <v>2</v>
      </c>
      <c r="J40" s="17">
        <v>0</v>
      </c>
      <c r="K40" s="17">
        <v>0</v>
      </c>
      <c r="L40" s="17">
        <v>0</v>
      </c>
      <c r="M40" s="17">
        <v>0</v>
      </c>
      <c r="N40" s="24"/>
    </row>
    <row r="41" spans="1:14" ht="19.5" customHeight="1">
      <c r="A41" s="2"/>
      <c r="B41" s="14" t="s">
        <v>48</v>
      </c>
      <c r="C41" s="2"/>
      <c r="D41" s="15">
        <f t="shared" si="7"/>
        <v>4</v>
      </c>
      <c r="E41" s="17">
        <v>0</v>
      </c>
      <c r="F41" s="17">
        <v>1</v>
      </c>
      <c r="G41" s="17">
        <v>0</v>
      </c>
      <c r="H41" s="17">
        <v>1</v>
      </c>
      <c r="I41" s="16">
        <v>0</v>
      </c>
      <c r="J41" s="17">
        <v>1</v>
      </c>
      <c r="K41" s="17">
        <v>0</v>
      </c>
      <c r="L41" s="17">
        <v>1</v>
      </c>
      <c r="M41" s="17">
        <v>0</v>
      </c>
      <c r="N41" s="24"/>
    </row>
    <row r="42" spans="1:14" ht="19.5" customHeight="1">
      <c r="A42" s="2" t="s">
        <v>49</v>
      </c>
      <c r="B42" s="14"/>
      <c r="C42" s="2"/>
      <c r="D42" s="15"/>
      <c r="E42" s="17"/>
      <c r="F42" s="17"/>
      <c r="G42" s="17"/>
      <c r="H42" s="17"/>
      <c r="I42" s="16"/>
      <c r="J42" s="17"/>
      <c r="K42" s="17"/>
      <c r="L42" s="17"/>
      <c r="M42" s="17"/>
      <c r="N42" s="24"/>
    </row>
    <row r="43" spans="1:14" ht="19.5" customHeight="1">
      <c r="A43" s="2"/>
      <c r="B43" s="14" t="s">
        <v>50</v>
      </c>
      <c r="C43" s="2"/>
      <c r="D43" s="15"/>
      <c r="E43" s="17"/>
      <c r="F43" s="16"/>
      <c r="G43" s="17"/>
      <c r="H43" s="17"/>
      <c r="I43" s="17"/>
      <c r="J43" s="17"/>
      <c r="K43" s="17"/>
      <c r="L43" s="17"/>
      <c r="M43" s="17"/>
      <c r="N43" s="24"/>
    </row>
    <row r="44" spans="1:14" ht="15.75" customHeight="1">
      <c r="A44" s="2"/>
      <c r="B44" s="14"/>
      <c r="C44" s="2" t="s">
        <v>51</v>
      </c>
      <c r="D44" s="15"/>
      <c r="E44" s="17"/>
      <c r="F44" s="16"/>
      <c r="G44" s="17"/>
      <c r="H44" s="17"/>
      <c r="I44" s="17"/>
      <c r="J44" s="17"/>
      <c r="K44" s="17"/>
      <c r="L44" s="17"/>
      <c r="M44" s="17"/>
      <c r="N44" s="24"/>
    </row>
    <row r="45" spans="1:14" ht="15.75" customHeight="1">
      <c r="A45" s="2"/>
      <c r="B45" s="14"/>
      <c r="C45" s="2" t="s">
        <v>52</v>
      </c>
      <c r="D45" s="15">
        <f>SUM(E45:M45)</f>
        <v>163</v>
      </c>
      <c r="E45" s="17">
        <v>58</v>
      </c>
      <c r="F45" s="16">
        <v>25</v>
      </c>
      <c r="G45" s="17">
        <v>37</v>
      </c>
      <c r="H45" s="17">
        <v>16</v>
      </c>
      <c r="I45" s="17">
        <v>10</v>
      </c>
      <c r="J45" s="17">
        <v>8</v>
      </c>
      <c r="K45" s="17">
        <v>1</v>
      </c>
      <c r="L45" s="17">
        <v>3</v>
      </c>
      <c r="M45" s="17">
        <v>5</v>
      </c>
      <c r="N45" s="24"/>
    </row>
    <row r="46" spans="1:14" ht="19.5" customHeight="1">
      <c r="A46" s="2"/>
      <c r="B46" s="2" t="s">
        <v>53</v>
      </c>
      <c r="C46" s="2"/>
      <c r="D46" s="15">
        <f>SUM(E46:M46)</f>
        <v>3</v>
      </c>
      <c r="E46" s="16">
        <v>3</v>
      </c>
      <c r="F46" s="16">
        <v>0</v>
      </c>
      <c r="G46" s="17">
        <v>0</v>
      </c>
      <c r="H46" s="16">
        <v>0</v>
      </c>
      <c r="I46" s="16">
        <v>0</v>
      </c>
      <c r="J46" s="17">
        <v>0</v>
      </c>
      <c r="K46" s="17">
        <v>0</v>
      </c>
      <c r="L46" s="17">
        <v>0</v>
      </c>
      <c r="M46" s="17">
        <v>0</v>
      </c>
      <c r="N46" s="24"/>
    </row>
    <row r="47" spans="1:14" ht="18" customHeight="1">
      <c r="A47" s="2"/>
      <c r="B47" s="2" t="s">
        <v>54</v>
      </c>
      <c r="C47" s="12"/>
      <c r="D47" s="15">
        <f>SUM(E47:M47)</f>
        <v>4</v>
      </c>
      <c r="E47" s="17">
        <v>1</v>
      </c>
      <c r="F47" s="17">
        <v>1</v>
      </c>
      <c r="G47" s="17">
        <v>2</v>
      </c>
      <c r="H47" s="17">
        <v>0</v>
      </c>
      <c r="I47" s="16">
        <v>0</v>
      </c>
      <c r="J47" s="17">
        <v>0</v>
      </c>
      <c r="K47" s="17">
        <v>0</v>
      </c>
      <c r="L47" s="17">
        <v>0</v>
      </c>
      <c r="M47" s="17">
        <v>0</v>
      </c>
      <c r="N47" s="24"/>
    </row>
    <row r="48" spans="1:14" ht="22.5" customHeight="1">
      <c r="A48" s="12" t="s">
        <v>55</v>
      </c>
      <c r="B48" s="2"/>
      <c r="C48" s="2"/>
      <c r="D48" s="15">
        <f t="shared" ref="D48:M48" si="8">SUM(D49:D53)</f>
        <v>15</v>
      </c>
      <c r="E48" s="15">
        <f t="shared" si="8"/>
        <v>3</v>
      </c>
      <c r="F48" s="15">
        <f t="shared" si="8"/>
        <v>1</v>
      </c>
      <c r="G48" s="15">
        <f t="shared" si="8"/>
        <v>2</v>
      </c>
      <c r="H48" s="15">
        <f t="shared" si="8"/>
        <v>1</v>
      </c>
      <c r="I48" s="15">
        <f t="shared" si="8"/>
        <v>3</v>
      </c>
      <c r="J48" s="15">
        <f t="shared" si="8"/>
        <v>1</v>
      </c>
      <c r="K48" s="15">
        <f t="shared" si="8"/>
        <v>1</v>
      </c>
      <c r="L48" s="15">
        <f t="shared" si="8"/>
        <v>2</v>
      </c>
      <c r="M48" s="25">
        <f t="shared" si="8"/>
        <v>1</v>
      </c>
      <c r="N48" s="24"/>
    </row>
    <row r="49" spans="1:14" ht="19.5" customHeight="1">
      <c r="A49" s="2"/>
      <c r="B49" s="14" t="s">
        <v>56</v>
      </c>
      <c r="C49" s="2"/>
      <c r="D49" s="15">
        <f>SUM(E49:M49)</f>
        <v>1</v>
      </c>
      <c r="E49" s="17">
        <v>0</v>
      </c>
      <c r="F49" s="17">
        <v>0</v>
      </c>
      <c r="G49" s="17">
        <v>0</v>
      </c>
      <c r="H49" s="17">
        <v>0</v>
      </c>
      <c r="I49" s="16">
        <v>0</v>
      </c>
      <c r="J49" s="17">
        <v>0</v>
      </c>
      <c r="K49" s="17">
        <v>1</v>
      </c>
      <c r="L49" s="17">
        <v>0</v>
      </c>
      <c r="M49" s="17">
        <v>0</v>
      </c>
      <c r="N49" s="24"/>
    </row>
    <row r="50" spans="1:14" s="1" customFormat="1" ht="19.5" customHeight="1">
      <c r="A50" s="3"/>
      <c r="B50" s="2" t="s">
        <v>57</v>
      </c>
      <c r="C50" s="12"/>
      <c r="D50" s="15">
        <f>SUM(E50:M50)</f>
        <v>1</v>
      </c>
      <c r="E50" s="17">
        <v>0</v>
      </c>
      <c r="F50" s="16">
        <v>0</v>
      </c>
      <c r="G50" s="17">
        <v>0</v>
      </c>
      <c r="H50" s="16">
        <v>0</v>
      </c>
      <c r="I50" s="16">
        <v>1</v>
      </c>
      <c r="J50" s="17">
        <v>0</v>
      </c>
      <c r="K50" s="17">
        <v>0</v>
      </c>
      <c r="L50" s="17">
        <v>0</v>
      </c>
      <c r="M50" s="17">
        <v>0</v>
      </c>
      <c r="N50" s="24"/>
    </row>
    <row r="51" spans="1:14" s="1" customFormat="1" ht="19.5" customHeight="1">
      <c r="A51" s="3"/>
      <c r="B51" s="2" t="s">
        <v>58</v>
      </c>
      <c r="C51" s="12"/>
      <c r="D51" s="15">
        <f>SUM(E51:M51)</f>
        <v>1</v>
      </c>
      <c r="E51" s="17">
        <v>0</v>
      </c>
      <c r="F51" s="16">
        <v>0</v>
      </c>
      <c r="G51" s="17">
        <v>0</v>
      </c>
      <c r="H51" s="16">
        <v>0</v>
      </c>
      <c r="I51" s="16">
        <v>0</v>
      </c>
      <c r="J51" s="17">
        <v>0</v>
      </c>
      <c r="K51" s="17">
        <v>0</v>
      </c>
      <c r="L51" s="17">
        <v>1</v>
      </c>
      <c r="M51" s="17">
        <v>0</v>
      </c>
      <c r="N51" s="24"/>
    </row>
    <row r="52" spans="1:14" s="1" customFormat="1" ht="19.5" customHeight="1">
      <c r="A52" s="3"/>
      <c r="B52" s="2" t="s">
        <v>59</v>
      </c>
      <c r="C52" s="12"/>
      <c r="D52" s="15">
        <f>SUM(E52:M52)</f>
        <v>3</v>
      </c>
      <c r="E52" s="17">
        <v>0</v>
      </c>
      <c r="F52" s="16">
        <v>0</v>
      </c>
      <c r="G52" s="17">
        <v>1</v>
      </c>
      <c r="H52" s="16">
        <v>0</v>
      </c>
      <c r="I52" s="16">
        <v>0</v>
      </c>
      <c r="J52" s="17">
        <v>0</v>
      </c>
      <c r="K52" s="17">
        <v>0</v>
      </c>
      <c r="L52" s="17">
        <v>1</v>
      </c>
      <c r="M52" s="17">
        <v>1</v>
      </c>
      <c r="N52" s="24"/>
    </row>
    <row r="53" spans="1:14" ht="19.5" customHeight="1">
      <c r="A53" s="14"/>
      <c r="B53" s="2" t="s">
        <v>54</v>
      </c>
      <c r="C53" s="2"/>
      <c r="D53" s="15">
        <f>SUM(E53:M53)</f>
        <v>9</v>
      </c>
      <c r="E53" s="17">
        <v>3</v>
      </c>
      <c r="F53" s="17">
        <v>1</v>
      </c>
      <c r="G53" s="17">
        <v>1</v>
      </c>
      <c r="H53" s="16">
        <v>1</v>
      </c>
      <c r="I53" s="17">
        <v>2</v>
      </c>
      <c r="J53" s="17">
        <v>1</v>
      </c>
      <c r="K53" s="17">
        <v>0</v>
      </c>
      <c r="L53" s="17">
        <v>0</v>
      </c>
      <c r="M53" s="17">
        <v>0</v>
      </c>
      <c r="N53" s="24"/>
    </row>
    <row r="54" spans="1:14" s="1" customFormat="1" ht="21.6" customHeight="1">
      <c r="A54" s="12" t="s">
        <v>60</v>
      </c>
      <c r="B54" s="3"/>
      <c r="C54" s="3"/>
      <c r="D54" s="15">
        <f t="shared" ref="D54:M54" si="9">SUM(D55:D61)</f>
        <v>737</v>
      </c>
      <c r="E54" s="15">
        <f t="shared" si="9"/>
        <v>207</v>
      </c>
      <c r="F54" s="15">
        <f t="shared" si="9"/>
        <v>38</v>
      </c>
      <c r="G54" s="15">
        <f t="shared" si="9"/>
        <v>105</v>
      </c>
      <c r="H54" s="15">
        <f t="shared" si="9"/>
        <v>112</v>
      </c>
      <c r="I54" s="15">
        <f t="shared" si="9"/>
        <v>116</v>
      </c>
      <c r="J54" s="15">
        <f t="shared" si="9"/>
        <v>70</v>
      </c>
      <c r="K54" s="15">
        <f t="shared" si="9"/>
        <v>43</v>
      </c>
      <c r="L54" s="15">
        <f t="shared" si="9"/>
        <v>38</v>
      </c>
      <c r="M54" s="25">
        <f t="shared" si="9"/>
        <v>8</v>
      </c>
      <c r="N54" s="24"/>
    </row>
    <row r="55" spans="1:14" s="1" customFormat="1" ht="19.5" customHeight="1">
      <c r="A55" s="14"/>
      <c r="B55" s="2" t="s">
        <v>61</v>
      </c>
      <c r="C55" s="3"/>
      <c r="D55" s="15">
        <f t="shared" ref="D55:D61" si="10">SUM(E55:M55)</f>
        <v>202</v>
      </c>
      <c r="E55" s="16">
        <v>201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7">
        <v>1</v>
      </c>
      <c r="N55" s="24"/>
    </row>
    <row r="56" spans="1:14" ht="19.5" customHeight="1">
      <c r="A56" s="2"/>
      <c r="B56" s="12" t="s">
        <v>62</v>
      </c>
      <c r="C56" s="2"/>
      <c r="D56" s="15">
        <f t="shared" si="10"/>
        <v>4</v>
      </c>
      <c r="E56" s="16">
        <v>0</v>
      </c>
      <c r="F56" s="16">
        <v>0</v>
      </c>
      <c r="G56" s="16">
        <v>0</v>
      </c>
      <c r="H56" s="16">
        <v>0</v>
      </c>
      <c r="I56" s="16">
        <v>1</v>
      </c>
      <c r="J56" s="16">
        <v>1</v>
      </c>
      <c r="K56" s="16">
        <v>2</v>
      </c>
      <c r="L56" s="16">
        <v>0</v>
      </c>
      <c r="M56" s="17">
        <v>0</v>
      </c>
      <c r="N56" s="24"/>
    </row>
    <row r="57" spans="1:14" ht="19.5" customHeight="1">
      <c r="A57" s="2"/>
      <c r="B57" s="14" t="s">
        <v>63</v>
      </c>
      <c r="C57" s="2"/>
      <c r="D57" s="15">
        <f t="shared" si="10"/>
        <v>1</v>
      </c>
      <c r="E57" s="16">
        <v>1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7">
        <v>0</v>
      </c>
      <c r="N57" s="24"/>
    </row>
    <row r="58" spans="1:14" ht="19.5" customHeight="1">
      <c r="A58" s="2"/>
      <c r="B58" s="14" t="s">
        <v>64</v>
      </c>
      <c r="C58" s="14"/>
      <c r="D58" s="15">
        <f t="shared" si="10"/>
        <v>197</v>
      </c>
      <c r="E58" s="16">
        <v>0</v>
      </c>
      <c r="F58" s="16">
        <v>7</v>
      </c>
      <c r="G58" s="16">
        <v>43</v>
      </c>
      <c r="H58" s="16">
        <v>39</v>
      </c>
      <c r="I58" s="16">
        <v>48</v>
      </c>
      <c r="J58" s="16">
        <v>35</v>
      </c>
      <c r="K58" s="16">
        <v>12</v>
      </c>
      <c r="L58" s="16">
        <v>11</v>
      </c>
      <c r="M58" s="17">
        <v>2</v>
      </c>
      <c r="N58" s="24"/>
    </row>
    <row r="59" spans="1:14" ht="19.5" customHeight="1">
      <c r="A59" s="2"/>
      <c r="B59" s="2" t="s">
        <v>65</v>
      </c>
      <c r="C59" s="12"/>
      <c r="D59" s="15">
        <f t="shared" si="10"/>
        <v>15</v>
      </c>
      <c r="E59" s="16">
        <v>0</v>
      </c>
      <c r="F59" s="16">
        <v>2</v>
      </c>
      <c r="G59" s="16">
        <v>4</v>
      </c>
      <c r="H59" s="16">
        <v>2</v>
      </c>
      <c r="I59" s="16">
        <v>4</v>
      </c>
      <c r="J59" s="16">
        <v>2</v>
      </c>
      <c r="K59" s="16">
        <v>1</v>
      </c>
      <c r="L59" s="16">
        <v>0</v>
      </c>
      <c r="M59" s="17">
        <v>0</v>
      </c>
      <c r="N59" s="24"/>
    </row>
    <row r="60" spans="1:14" ht="19.5" customHeight="1">
      <c r="A60" s="2"/>
      <c r="B60" s="14" t="s">
        <v>66</v>
      </c>
      <c r="C60" s="2"/>
      <c r="D60" s="15">
        <f t="shared" si="10"/>
        <v>296</v>
      </c>
      <c r="E60" s="16">
        <v>5</v>
      </c>
      <c r="F60" s="16">
        <v>28</v>
      </c>
      <c r="G60" s="16">
        <v>55</v>
      </c>
      <c r="H60" s="16">
        <v>65</v>
      </c>
      <c r="I60" s="16">
        <v>55</v>
      </c>
      <c r="J60" s="16">
        <v>30</v>
      </c>
      <c r="K60" s="16">
        <v>28</v>
      </c>
      <c r="L60" s="16">
        <v>25</v>
      </c>
      <c r="M60" s="17">
        <v>5</v>
      </c>
      <c r="N60" s="24"/>
    </row>
    <row r="61" spans="1:14" ht="19.5" customHeight="1">
      <c r="A61" s="2"/>
      <c r="B61" s="2" t="s">
        <v>54</v>
      </c>
      <c r="C61" s="14"/>
      <c r="D61" s="15">
        <f t="shared" si="10"/>
        <v>22</v>
      </c>
      <c r="E61" s="16">
        <v>0</v>
      </c>
      <c r="F61" s="16">
        <v>1</v>
      </c>
      <c r="G61" s="16">
        <v>3</v>
      </c>
      <c r="H61" s="16">
        <v>6</v>
      </c>
      <c r="I61" s="16">
        <v>8</v>
      </c>
      <c r="J61" s="16">
        <v>2</v>
      </c>
      <c r="K61" s="16">
        <v>0</v>
      </c>
      <c r="L61" s="16">
        <v>2</v>
      </c>
      <c r="M61" s="17">
        <v>0</v>
      </c>
      <c r="N61" s="24"/>
    </row>
    <row r="62" spans="1:14" s="1" customFormat="1" ht="22.5" customHeight="1">
      <c r="A62" s="12" t="s">
        <v>67</v>
      </c>
      <c r="B62" s="3"/>
      <c r="C62" s="3"/>
      <c r="D62" s="15">
        <f t="shared" ref="D62:M62" si="11">SUM(D63:D71)</f>
        <v>119</v>
      </c>
      <c r="E62" s="15">
        <f t="shared" si="11"/>
        <v>7</v>
      </c>
      <c r="F62" s="15">
        <f t="shared" si="11"/>
        <v>14</v>
      </c>
      <c r="G62" s="15">
        <f t="shared" si="11"/>
        <v>23</v>
      </c>
      <c r="H62" s="15">
        <f t="shared" si="11"/>
        <v>9</v>
      </c>
      <c r="I62" s="15">
        <f t="shared" si="11"/>
        <v>17</v>
      </c>
      <c r="J62" s="15">
        <f t="shared" si="11"/>
        <v>12</v>
      </c>
      <c r="K62" s="15">
        <f t="shared" si="11"/>
        <v>11</v>
      </c>
      <c r="L62" s="15">
        <f t="shared" si="11"/>
        <v>24</v>
      </c>
      <c r="M62" s="25">
        <f t="shared" si="11"/>
        <v>2</v>
      </c>
      <c r="N62" s="24"/>
    </row>
    <row r="63" spans="1:14" s="2" customFormat="1" ht="19.5" customHeight="1">
      <c r="B63" s="12" t="s">
        <v>68</v>
      </c>
      <c r="D63" s="15">
        <f t="shared" ref="D63:D72" si="12">SUM(E63:M63)</f>
        <v>59</v>
      </c>
      <c r="E63" s="16">
        <v>3</v>
      </c>
      <c r="F63" s="16">
        <v>8</v>
      </c>
      <c r="G63" s="16">
        <v>6</v>
      </c>
      <c r="H63" s="16">
        <v>4</v>
      </c>
      <c r="I63" s="16">
        <v>8</v>
      </c>
      <c r="J63" s="16">
        <v>8</v>
      </c>
      <c r="K63" s="16">
        <v>8</v>
      </c>
      <c r="L63" s="16">
        <v>13</v>
      </c>
      <c r="M63" s="17">
        <v>1</v>
      </c>
      <c r="N63" s="24"/>
    </row>
    <row r="64" spans="1:14" s="2" customFormat="1" ht="19.5" customHeight="1">
      <c r="B64" s="12" t="s">
        <v>69</v>
      </c>
      <c r="D64" s="15">
        <f t="shared" si="12"/>
        <v>1</v>
      </c>
      <c r="E64" s="16">
        <v>0</v>
      </c>
      <c r="F64" s="17">
        <v>0</v>
      </c>
      <c r="G64" s="17">
        <v>0</v>
      </c>
      <c r="H64" s="17">
        <v>0</v>
      </c>
      <c r="I64" s="17">
        <v>1</v>
      </c>
      <c r="J64" s="17">
        <v>0</v>
      </c>
      <c r="K64" s="17">
        <v>0</v>
      </c>
      <c r="L64" s="17">
        <v>0</v>
      </c>
      <c r="M64" s="17">
        <v>0</v>
      </c>
      <c r="N64" s="24"/>
    </row>
    <row r="65" spans="1:14" s="2" customFormat="1" ht="19.5" customHeight="1">
      <c r="B65" s="12" t="s">
        <v>70</v>
      </c>
      <c r="D65" s="15">
        <f t="shared" si="12"/>
        <v>4</v>
      </c>
      <c r="E65" s="16">
        <v>0</v>
      </c>
      <c r="F65" s="17">
        <v>1</v>
      </c>
      <c r="G65" s="17">
        <v>0</v>
      </c>
      <c r="H65" s="17">
        <v>1</v>
      </c>
      <c r="I65" s="17">
        <v>0</v>
      </c>
      <c r="J65" s="17">
        <v>1</v>
      </c>
      <c r="K65" s="17">
        <v>0</v>
      </c>
      <c r="L65" s="17">
        <v>1</v>
      </c>
      <c r="M65" s="17">
        <v>0</v>
      </c>
      <c r="N65" s="24"/>
    </row>
    <row r="66" spans="1:14" s="2" customFormat="1" ht="19.5" customHeight="1">
      <c r="B66" s="12" t="s">
        <v>71</v>
      </c>
      <c r="D66" s="15">
        <f t="shared" si="12"/>
        <v>1</v>
      </c>
      <c r="E66" s="16">
        <v>0</v>
      </c>
      <c r="F66" s="17">
        <v>0</v>
      </c>
      <c r="G66" s="17">
        <v>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24"/>
    </row>
    <row r="67" spans="1:14" s="2" customFormat="1" ht="19.5" customHeight="1">
      <c r="B67" s="20" t="s">
        <v>72</v>
      </c>
      <c r="D67" s="15"/>
      <c r="E67" s="16"/>
      <c r="F67" s="17"/>
      <c r="G67" s="17"/>
      <c r="H67" s="17"/>
      <c r="I67" s="17"/>
      <c r="J67" s="17"/>
      <c r="K67" s="17"/>
      <c r="L67" s="17"/>
      <c r="M67" s="17"/>
      <c r="N67" s="24"/>
    </row>
    <row r="68" spans="1:14" s="2" customFormat="1" ht="13.5" customHeight="1">
      <c r="C68" s="14" t="s">
        <v>73</v>
      </c>
      <c r="D68" s="15">
        <f>SUM(E68:M68)</f>
        <v>14</v>
      </c>
      <c r="E68" s="16">
        <v>1</v>
      </c>
      <c r="F68" s="17">
        <v>2</v>
      </c>
      <c r="G68" s="17">
        <v>6</v>
      </c>
      <c r="H68" s="17">
        <v>1</v>
      </c>
      <c r="I68" s="17">
        <v>0</v>
      </c>
      <c r="J68" s="17">
        <v>1</v>
      </c>
      <c r="K68" s="17">
        <v>1</v>
      </c>
      <c r="L68" s="17">
        <v>2</v>
      </c>
      <c r="M68" s="17">
        <v>0</v>
      </c>
      <c r="N68" s="24"/>
    </row>
    <row r="69" spans="1:14" s="2" customFormat="1" ht="19.5" customHeight="1">
      <c r="B69" s="14" t="s">
        <v>74</v>
      </c>
      <c r="D69" s="15">
        <f t="shared" si="12"/>
        <v>3</v>
      </c>
      <c r="E69" s="16">
        <v>0</v>
      </c>
      <c r="F69" s="17">
        <v>1</v>
      </c>
      <c r="G69" s="17">
        <v>0</v>
      </c>
      <c r="H69" s="17">
        <v>0</v>
      </c>
      <c r="I69" s="17">
        <v>1</v>
      </c>
      <c r="J69" s="17">
        <v>0</v>
      </c>
      <c r="K69" s="17">
        <v>0</v>
      </c>
      <c r="L69" s="17">
        <v>0</v>
      </c>
      <c r="M69" s="17">
        <v>1</v>
      </c>
      <c r="N69" s="24"/>
    </row>
    <row r="70" spans="1:14" s="2" customFormat="1" ht="19.5" customHeight="1">
      <c r="B70" s="14" t="s">
        <v>75</v>
      </c>
      <c r="D70" s="15">
        <f t="shared" si="12"/>
        <v>34</v>
      </c>
      <c r="E70" s="16">
        <v>3</v>
      </c>
      <c r="F70" s="17">
        <v>2</v>
      </c>
      <c r="G70" s="17">
        <v>10</v>
      </c>
      <c r="H70" s="17">
        <v>3</v>
      </c>
      <c r="I70" s="17">
        <v>6</v>
      </c>
      <c r="J70" s="17">
        <v>1</v>
      </c>
      <c r="K70" s="17">
        <v>2</v>
      </c>
      <c r="L70" s="17">
        <v>7</v>
      </c>
      <c r="M70" s="17">
        <v>0</v>
      </c>
      <c r="N70" s="24"/>
    </row>
    <row r="71" spans="1:14" s="2" customFormat="1" ht="19.5" customHeight="1">
      <c r="B71" s="12" t="s">
        <v>54</v>
      </c>
      <c r="D71" s="15">
        <f t="shared" si="12"/>
        <v>3</v>
      </c>
      <c r="E71" s="16">
        <v>0</v>
      </c>
      <c r="F71" s="16">
        <v>0</v>
      </c>
      <c r="G71" s="17">
        <v>0</v>
      </c>
      <c r="H71" s="17">
        <v>0</v>
      </c>
      <c r="I71" s="17">
        <v>1</v>
      </c>
      <c r="J71" s="16">
        <v>1</v>
      </c>
      <c r="K71" s="16">
        <v>0</v>
      </c>
      <c r="L71" s="16">
        <v>1</v>
      </c>
      <c r="M71" s="17">
        <v>0</v>
      </c>
      <c r="N71" s="24"/>
    </row>
    <row r="72" spans="1:14" s="3" customFormat="1" ht="21" customHeight="1">
      <c r="A72" s="12" t="s">
        <v>76</v>
      </c>
      <c r="D72" s="15">
        <f t="shared" si="12"/>
        <v>1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</v>
      </c>
      <c r="M72" s="17">
        <v>0</v>
      </c>
      <c r="N72" s="24"/>
    </row>
    <row r="73" spans="1:14" s="3" customFormat="1" ht="22.5" customHeight="1">
      <c r="A73" s="12" t="s">
        <v>77</v>
      </c>
      <c r="D73" s="15">
        <f t="shared" ref="D73:M73" si="13">SUM(D74:D87)</f>
        <v>1132</v>
      </c>
      <c r="E73" s="15">
        <f t="shared" si="13"/>
        <v>304</v>
      </c>
      <c r="F73" s="15">
        <f t="shared" si="13"/>
        <v>194</v>
      </c>
      <c r="G73" s="15">
        <f t="shared" si="13"/>
        <v>180</v>
      </c>
      <c r="H73" s="15">
        <f t="shared" si="13"/>
        <v>125</v>
      </c>
      <c r="I73" s="15">
        <f t="shared" si="13"/>
        <v>110</v>
      </c>
      <c r="J73" s="15">
        <f t="shared" si="13"/>
        <v>61</v>
      </c>
      <c r="K73" s="15">
        <f t="shared" si="13"/>
        <v>46</v>
      </c>
      <c r="L73" s="15">
        <f t="shared" si="13"/>
        <v>66</v>
      </c>
      <c r="M73" s="25">
        <f t="shared" si="13"/>
        <v>46</v>
      </c>
      <c r="N73" s="24"/>
    </row>
    <row r="74" spans="1:14" s="2" customFormat="1" ht="20.25" customHeight="1">
      <c r="B74" s="2" t="s">
        <v>78</v>
      </c>
      <c r="C74" s="12"/>
      <c r="D74" s="15">
        <f t="shared" ref="D74:D87" si="14">SUM(E74:M74)</f>
        <v>15</v>
      </c>
      <c r="E74" s="16">
        <v>1</v>
      </c>
      <c r="F74" s="16">
        <v>3</v>
      </c>
      <c r="G74" s="16">
        <v>4</v>
      </c>
      <c r="H74" s="16">
        <v>3</v>
      </c>
      <c r="I74" s="16">
        <v>2</v>
      </c>
      <c r="J74" s="16">
        <v>0</v>
      </c>
      <c r="K74" s="16">
        <v>2</v>
      </c>
      <c r="L74" s="17">
        <v>0</v>
      </c>
      <c r="M74" s="17">
        <v>0</v>
      </c>
      <c r="N74" s="24"/>
    </row>
    <row r="75" spans="1:14" s="2" customFormat="1" ht="20.25" customHeight="1">
      <c r="B75" s="2" t="s">
        <v>79</v>
      </c>
      <c r="C75" s="12"/>
      <c r="D75" s="15">
        <f t="shared" si="14"/>
        <v>1</v>
      </c>
      <c r="E75" s="16">
        <v>0</v>
      </c>
      <c r="F75" s="16">
        <v>1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7">
        <v>0</v>
      </c>
      <c r="M75" s="17">
        <v>0</v>
      </c>
      <c r="N75" s="24"/>
    </row>
    <row r="76" spans="1:14" ht="18" customHeight="1">
      <c r="A76" s="2" t="s">
        <v>80</v>
      </c>
      <c r="B76" s="2"/>
      <c r="C76" s="12"/>
      <c r="D76" s="15"/>
      <c r="E76" s="16"/>
      <c r="F76" s="16"/>
      <c r="G76" s="16"/>
      <c r="H76" s="17"/>
      <c r="I76" s="17"/>
      <c r="J76" s="16"/>
      <c r="K76" s="17"/>
      <c r="L76" s="16"/>
      <c r="M76" s="17"/>
      <c r="N76" s="24"/>
    </row>
    <row r="77" spans="1:14" ht="16.5" customHeight="1">
      <c r="A77" s="2" t="s">
        <v>81</v>
      </c>
      <c r="C77" s="12"/>
      <c r="D77" s="15"/>
      <c r="E77" s="16"/>
      <c r="F77" s="16"/>
      <c r="G77" s="16"/>
      <c r="H77" s="17"/>
      <c r="I77" s="17"/>
      <c r="J77" s="16"/>
      <c r="K77" s="17"/>
      <c r="L77" s="16"/>
      <c r="M77" s="17"/>
      <c r="N77" s="24"/>
    </row>
    <row r="78" spans="1:14" s="2" customFormat="1" ht="20.25" customHeight="1">
      <c r="B78" s="2" t="s">
        <v>82</v>
      </c>
      <c r="C78" s="12"/>
      <c r="D78" s="15">
        <f>SUM(E78:M78)</f>
        <v>683</v>
      </c>
      <c r="E78" s="16">
        <v>193</v>
      </c>
      <c r="F78" s="16">
        <v>116</v>
      </c>
      <c r="G78" s="16">
        <v>108</v>
      </c>
      <c r="H78" s="16">
        <v>63</v>
      </c>
      <c r="I78" s="16">
        <v>68</v>
      </c>
      <c r="J78" s="16">
        <v>37</v>
      </c>
      <c r="K78" s="16">
        <v>31</v>
      </c>
      <c r="L78" s="16">
        <v>37</v>
      </c>
      <c r="M78" s="17">
        <v>30</v>
      </c>
      <c r="N78" s="24"/>
    </row>
    <row r="79" spans="1:14" ht="20.25" customHeight="1">
      <c r="A79" s="2"/>
      <c r="B79" s="2" t="s">
        <v>83</v>
      </c>
      <c r="C79" s="12"/>
      <c r="D79" s="15">
        <f>SUM(E79:M79)</f>
        <v>85</v>
      </c>
      <c r="E79" s="16">
        <v>24</v>
      </c>
      <c r="F79" s="16">
        <v>23</v>
      </c>
      <c r="G79" s="16">
        <v>12</v>
      </c>
      <c r="H79" s="17">
        <v>9</v>
      </c>
      <c r="I79" s="16">
        <v>8</v>
      </c>
      <c r="J79" s="16">
        <v>2</v>
      </c>
      <c r="K79" s="16">
        <v>0</v>
      </c>
      <c r="L79" s="16">
        <v>6</v>
      </c>
      <c r="M79" s="17">
        <v>1</v>
      </c>
      <c r="N79" s="24"/>
    </row>
    <row r="80" spans="1:14" ht="20.25" customHeight="1">
      <c r="A80" s="2"/>
      <c r="B80" s="2" t="s">
        <v>84</v>
      </c>
      <c r="C80" s="12"/>
      <c r="D80" s="15">
        <f>SUM(E80:M80)</f>
        <v>5</v>
      </c>
      <c r="E80" s="16">
        <v>0</v>
      </c>
      <c r="F80" s="16">
        <v>0</v>
      </c>
      <c r="G80" s="16">
        <v>1</v>
      </c>
      <c r="H80" s="16">
        <v>1</v>
      </c>
      <c r="I80" s="17">
        <v>1</v>
      </c>
      <c r="J80" s="16">
        <v>2</v>
      </c>
      <c r="K80" s="17">
        <v>0</v>
      </c>
      <c r="L80" s="16">
        <v>0</v>
      </c>
      <c r="M80" s="17">
        <v>0</v>
      </c>
      <c r="N80" s="24"/>
    </row>
    <row r="81" spans="1:14" ht="20.25" customHeight="1">
      <c r="A81" s="2"/>
      <c r="B81" s="2" t="s">
        <v>85</v>
      </c>
      <c r="C81" s="12"/>
      <c r="D81" s="15">
        <f t="shared" si="14"/>
        <v>71</v>
      </c>
      <c r="E81" s="16">
        <v>27</v>
      </c>
      <c r="F81" s="16">
        <v>7</v>
      </c>
      <c r="G81" s="16">
        <v>7</v>
      </c>
      <c r="H81" s="16">
        <v>12</v>
      </c>
      <c r="I81" s="17">
        <v>8</v>
      </c>
      <c r="J81" s="16">
        <v>3</v>
      </c>
      <c r="K81" s="17">
        <v>2</v>
      </c>
      <c r="L81" s="17">
        <v>3</v>
      </c>
      <c r="M81" s="17">
        <v>2</v>
      </c>
      <c r="N81" s="24"/>
    </row>
    <row r="82" spans="1:14" ht="20.25" customHeight="1">
      <c r="A82" s="2"/>
      <c r="B82" s="2" t="s">
        <v>86</v>
      </c>
      <c r="C82" s="12"/>
      <c r="D82" s="15">
        <f t="shared" si="14"/>
        <v>13</v>
      </c>
      <c r="E82" s="16">
        <v>4</v>
      </c>
      <c r="F82" s="16">
        <v>1</v>
      </c>
      <c r="G82" s="16">
        <v>2</v>
      </c>
      <c r="H82" s="16">
        <v>2</v>
      </c>
      <c r="I82" s="16">
        <v>0</v>
      </c>
      <c r="J82" s="16">
        <v>1</v>
      </c>
      <c r="K82" s="16">
        <v>1</v>
      </c>
      <c r="L82" s="16">
        <v>1</v>
      </c>
      <c r="M82" s="17">
        <v>1</v>
      </c>
      <c r="N82" s="24"/>
    </row>
    <row r="83" spans="1:14" ht="20.25" customHeight="1">
      <c r="A83" s="2"/>
      <c r="B83" s="2" t="s">
        <v>87</v>
      </c>
      <c r="C83" s="12"/>
      <c r="D83" s="15">
        <f t="shared" si="14"/>
        <v>177</v>
      </c>
      <c r="E83" s="16">
        <v>41</v>
      </c>
      <c r="F83" s="16">
        <v>29</v>
      </c>
      <c r="G83" s="16">
        <v>27</v>
      </c>
      <c r="H83" s="16">
        <v>20</v>
      </c>
      <c r="I83" s="16">
        <v>20</v>
      </c>
      <c r="J83" s="16">
        <v>12</v>
      </c>
      <c r="K83" s="16">
        <v>6</v>
      </c>
      <c r="L83" s="17">
        <v>12</v>
      </c>
      <c r="M83" s="17">
        <v>10</v>
      </c>
      <c r="N83" s="24"/>
    </row>
    <row r="84" spans="1:14" ht="20.25" customHeight="1">
      <c r="A84" s="2"/>
      <c r="B84" s="2" t="s">
        <v>88</v>
      </c>
      <c r="C84" s="12"/>
      <c r="D84" s="15">
        <f t="shared" si="14"/>
        <v>46</v>
      </c>
      <c r="E84" s="16">
        <v>13</v>
      </c>
      <c r="F84" s="16">
        <v>11</v>
      </c>
      <c r="G84" s="17">
        <v>10</v>
      </c>
      <c r="H84" s="16">
        <v>7</v>
      </c>
      <c r="I84" s="16">
        <v>0</v>
      </c>
      <c r="J84" s="16">
        <v>0</v>
      </c>
      <c r="K84" s="16">
        <v>1</v>
      </c>
      <c r="L84" s="16">
        <v>2</v>
      </c>
      <c r="M84" s="17">
        <v>2</v>
      </c>
      <c r="N84" s="24"/>
    </row>
    <row r="85" spans="1:14" ht="20.25" customHeight="1">
      <c r="A85" s="2"/>
      <c r="B85" s="2" t="s">
        <v>89</v>
      </c>
      <c r="C85" s="14"/>
      <c r="D85" s="15">
        <f t="shared" si="14"/>
        <v>1</v>
      </c>
      <c r="E85" s="16">
        <v>0</v>
      </c>
      <c r="F85" s="16">
        <v>0</v>
      </c>
      <c r="G85" s="17">
        <v>0</v>
      </c>
      <c r="H85" s="16">
        <v>0</v>
      </c>
      <c r="I85" s="16">
        <v>0</v>
      </c>
      <c r="J85" s="16">
        <v>0</v>
      </c>
      <c r="K85" s="16">
        <v>0</v>
      </c>
      <c r="L85" s="16">
        <v>1</v>
      </c>
      <c r="M85" s="17">
        <v>0</v>
      </c>
      <c r="N85" s="24"/>
    </row>
    <row r="86" spans="1:14" ht="20.25" customHeight="1">
      <c r="A86" s="2"/>
      <c r="B86" s="12" t="s">
        <v>90</v>
      </c>
      <c r="C86" s="14"/>
      <c r="D86" s="15">
        <f t="shared" si="14"/>
        <v>31</v>
      </c>
      <c r="E86" s="16">
        <v>1</v>
      </c>
      <c r="F86" s="16">
        <v>3</v>
      </c>
      <c r="G86" s="16">
        <v>8</v>
      </c>
      <c r="H86" s="16">
        <v>6</v>
      </c>
      <c r="I86" s="16">
        <v>3</v>
      </c>
      <c r="J86" s="16">
        <v>3</v>
      </c>
      <c r="K86" s="16">
        <v>3</v>
      </c>
      <c r="L86" s="16">
        <v>4</v>
      </c>
      <c r="M86" s="17">
        <v>0</v>
      </c>
      <c r="N86" s="24"/>
    </row>
    <row r="87" spans="1:14" ht="20.25" customHeight="1">
      <c r="A87" s="2"/>
      <c r="B87" s="12" t="s">
        <v>54</v>
      </c>
      <c r="C87" s="2"/>
      <c r="D87" s="15">
        <f t="shared" si="14"/>
        <v>4</v>
      </c>
      <c r="E87" s="16">
        <v>0</v>
      </c>
      <c r="F87" s="16">
        <v>0</v>
      </c>
      <c r="G87" s="16">
        <v>1</v>
      </c>
      <c r="H87" s="16">
        <v>2</v>
      </c>
      <c r="I87" s="16">
        <v>0</v>
      </c>
      <c r="J87" s="16">
        <v>1</v>
      </c>
      <c r="K87" s="16">
        <v>0</v>
      </c>
      <c r="L87" s="16">
        <v>0</v>
      </c>
      <c r="M87" s="17">
        <v>0</v>
      </c>
      <c r="N87" s="24"/>
    </row>
    <row r="88" spans="1:14" s="1" customFormat="1" ht="22.5" customHeight="1">
      <c r="A88" s="26" t="s">
        <v>91</v>
      </c>
      <c r="B88" s="3"/>
      <c r="C88" s="3"/>
      <c r="D88" s="15">
        <f>SUM(D89:D100)</f>
        <v>328</v>
      </c>
      <c r="E88" s="15">
        <f>SUM(E90:E100)</f>
        <v>40</v>
      </c>
      <c r="F88" s="15">
        <f>SUM(F90:F100)</f>
        <v>47</v>
      </c>
      <c r="G88" s="15">
        <f>SUM(G90:G100)</f>
        <v>71</v>
      </c>
      <c r="H88" s="15">
        <f>SUM(H90:H100)</f>
        <v>39</v>
      </c>
      <c r="I88" s="15">
        <f>SUM(I89:I100)</f>
        <v>39</v>
      </c>
      <c r="J88" s="15">
        <f>SUM(J89:J100)</f>
        <v>36</v>
      </c>
      <c r="K88" s="15">
        <f>SUM(K89:K100)</f>
        <v>15</v>
      </c>
      <c r="L88" s="15">
        <f>SUM(L89:L100)</f>
        <v>31</v>
      </c>
      <c r="M88" s="25">
        <f>SUM(M89:M100)</f>
        <v>10</v>
      </c>
      <c r="N88" s="24"/>
    </row>
    <row r="89" spans="1:14" s="1" customFormat="1" ht="19.5" customHeight="1">
      <c r="A89" s="27"/>
      <c r="B89" s="2" t="s">
        <v>92</v>
      </c>
      <c r="C89" s="3"/>
      <c r="D89" s="15">
        <f t="shared" ref="D89:D103" si="15">SUM(E89:M89)</f>
        <v>1</v>
      </c>
      <c r="E89" s="15">
        <v>0</v>
      </c>
      <c r="F89" s="15">
        <v>0</v>
      </c>
      <c r="G89" s="15">
        <v>0</v>
      </c>
      <c r="H89" s="15">
        <v>0</v>
      </c>
      <c r="I89" s="15">
        <v>1</v>
      </c>
      <c r="J89" s="15">
        <v>0</v>
      </c>
      <c r="K89" s="15">
        <v>0</v>
      </c>
      <c r="L89" s="15">
        <v>0</v>
      </c>
      <c r="M89" s="25">
        <v>0</v>
      </c>
      <c r="N89" s="24"/>
    </row>
    <row r="90" spans="1:14" s="1" customFormat="1" ht="19.5" customHeight="1">
      <c r="A90" s="27"/>
      <c r="B90" s="2" t="s">
        <v>93</v>
      </c>
      <c r="C90" s="3"/>
      <c r="D90" s="15">
        <f t="shared" si="15"/>
        <v>7</v>
      </c>
      <c r="E90" s="16">
        <v>0</v>
      </c>
      <c r="F90" s="16">
        <v>0</v>
      </c>
      <c r="G90" s="16">
        <v>2</v>
      </c>
      <c r="H90" s="16">
        <v>2</v>
      </c>
      <c r="I90" s="16">
        <v>2</v>
      </c>
      <c r="J90" s="16">
        <v>0</v>
      </c>
      <c r="K90" s="16">
        <v>0</v>
      </c>
      <c r="L90" s="16">
        <v>1</v>
      </c>
      <c r="M90" s="17">
        <v>0</v>
      </c>
      <c r="N90" s="24"/>
    </row>
    <row r="91" spans="1:14" ht="19.5" customHeight="1">
      <c r="A91" s="2"/>
      <c r="B91" s="2" t="s">
        <v>94</v>
      </c>
      <c r="C91" s="12"/>
      <c r="D91" s="15">
        <f t="shared" si="15"/>
        <v>27</v>
      </c>
      <c r="E91" s="16">
        <v>8</v>
      </c>
      <c r="F91" s="16">
        <v>1</v>
      </c>
      <c r="G91" s="16">
        <v>5</v>
      </c>
      <c r="H91" s="16">
        <v>1</v>
      </c>
      <c r="I91" s="16">
        <v>3</v>
      </c>
      <c r="J91" s="16">
        <v>2</v>
      </c>
      <c r="K91" s="16">
        <v>3</v>
      </c>
      <c r="L91" s="16">
        <v>2</v>
      </c>
      <c r="M91" s="17">
        <v>2</v>
      </c>
      <c r="N91" s="24"/>
    </row>
    <row r="92" spans="1:14" ht="19.5" customHeight="1">
      <c r="A92" s="2"/>
      <c r="B92" s="2" t="s">
        <v>95</v>
      </c>
      <c r="C92" s="12"/>
      <c r="D92" s="15">
        <f t="shared" si="15"/>
        <v>27</v>
      </c>
      <c r="E92" s="16">
        <v>0</v>
      </c>
      <c r="F92" s="16">
        <v>2</v>
      </c>
      <c r="G92" s="16">
        <v>6</v>
      </c>
      <c r="H92" s="16">
        <v>3</v>
      </c>
      <c r="I92" s="16">
        <v>5</v>
      </c>
      <c r="J92" s="16">
        <v>5</v>
      </c>
      <c r="K92" s="16">
        <v>0</v>
      </c>
      <c r="L92" s="16">
        <v>4</v>
      </c>
      <c r="M92" s="17">
        <v>2</v>
      </c>
      <c r="N92" s="24"/>
    </row>
    <row r="93" spans="1:14" ht="19.5" customHeight="1">
      <c r="A93" s="2"/>
      <c r="B93" s="14" t="s">
        <v>96</v>
      </c>
      <c r="C93" s="12"/>
      <c r="D93" s="15">
        <f t="shared" si="15"/>
        <v>1</v>
      </c>
      <c r="E93" s="16">
        <v>0</v>
      </c>
      <c r="F93" s="16">
        <v>1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7">
        <v>0</v>
      </c>
      <c r="M93" s="17">
        <v>0</v>
      </c>
      <c r="N93" s="24"/>
    </row>
    <row r="94" spans="1:14" ht="19.5" customHeight="1">
      <c r="A94" s="2"/>
      <c r="B94" s="2" t="s">
        <v>97</v>
      </c>
      <c r="C94" s="12"/>
      <c r="D94" s="15">
        <f t="shared" si="15"/>
        <v>161</v>
      </c>
      <c r="E94" s="16">
        <v>19</v>
      </c>
      <c r="F94" s="16">
        <v>22</v>
      </c>
      <c r="G94" s="16">
        <v>31</v>
      </c>
      <c r="H94" s="16">
        <v>22</v>
      </c>
      <c r="I94" s="16">
        <v>19</v>
      </c>
      <c r="J94" s="16">
        <v>17</v>
      </c>
      <c r="K94" s="16">
        <v>9</v>
      </c>
      <c r="L94" s="17">
        <v>19</v>
      </c>
      <c r="M94" s="17">
        <v>3</v>
      </c>
      <c r="N94" s="24"/>
    </row>
    <row r="95" spans="1:14" ht="19.5" customHeight="1">
      <c r="A95" s="2"/>
      <c r="B95" s="2" t="s">
        <v>98</v>
      </c>
      <c r="C95" s="14"/>
      <c r="D95" s="15">
        <f t="shared" si="15"/>
        <v>16</v>
      </c>
      <c r="E95" s="16">
        <v>2</v>
      </c>
      <c r="F95" s="16">
        <v>1</v>
      </c>
      <c r="G95" s="16">
        <v>5</v>
      </c>
      <c r="H95" s="16">
        <v>4</v>
      </c>
      <c r="I95" s="16">
        <v>0</v>
      </c>
      <c r="J95" s="16">
        <v>2</v>
      </c>
      <c r="K95" s="16">
        <v>1</v>
      </c>
      <c r="L95" s="16">
        <v>0</v>
      </c>
      <c r="M95" s="17">
        <v>1</v>
      </c>
      <c r="N95" s="24"/>
    </row>
    <row r="96" spans="1:14" ht="19.5" customHeight="1">
      <c r="A96" s="2"/>
      <c r="B96" s="2" t="s">
        <v>99</v>
      </c>
      <c r="C96" s="14"/>
      <c r="D96" s="15">
        <f t="shared" si="15"/>
        <v>65</v>
      </c>
      <c r="E96" s="16">
        <v>9</v>
      </c>
      <c r="F96" s="16">
        <v>15</v>
      </c>
      <c r="G96" s="16">
        <v>19</v>
      </c>
      <c r="H96" s="16">
        <v>5</v>
      </c>
      <c r="I96" s="16">
        <v>7</v>
      </c>
      <c r="J96" s="16">
        <v>3</v>
      </c>
      <c r="K96" s="16">
        <v>2</v>
      </c>
      <c r="L96" s="16">
        <v>3</v>
      </c>
      <c r="M96" s="17">
        <v>2</v>
      </c>
      <c r="N96" s="24"/>
    </row>
    <row r="97" spans="1:14" ht="19.5" customHeight="1">
      <c r="A97" s="2"/>
      <c r="B97" s="2" t="s">
        <v>100</v>
      </c>
      <c r="C97" s="12"/>
      <c r="D97" s="15">
        <f t="shared" si="15"/>
        <v>2</v>
      </c>
      <c r="E97" s="16">
        <v>1</v>
      </c>
      <c r="F97" s="16">
        <v>1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7">
        <v>0</v>
      </c>
      <c r="N97" s="24"/>
    </row>
    <row r="98" spans="1:14" ht="19.5" customHeight="1">
      <c r="A98" s="2"/>
      <c r="B98" s="2" t="s">
        <v>101</v>
      </c>
      <c r="C98" s="14"/>
      <c r="D98" s="15">
        <f t="shared" si="15"/>
        <v>2</v>
      </c>
      <c r="E98" s="16">
        <v>1</v>
      </c>
      <c r="F98" s="16">
        <v>0</v>
      </c>
      <c r="G98" s="16">
        <v>0</v>
      </c>
      <c r="H98" s="16">
        <v>1</v>
      </c>
      <c r="I98" s="16">
        <v>0</v>
      </c>
      <c r="J98" s="16">
        <v>0</v>
      </c>
      <c r="K98" s="16">
        <v>0</v>
      </c>
      <c r="L98" s="16">
        <v>0</v>
      </c>
      <c r="M98" s="17">
        <v>0</v>
      </c>
      <c r="N98" s="24"/>
    </row>
    <row r="99" spans="1:14" ht="19.5" customHeight="1">
      <c r="A99" s="2"/>
      <c r="B99" s="2" t="s">
        <v>102</v>
      </c>
      <c r="C99" s="14"/>
      <c r="D99" s="15">
        <f t="shared" si="15"/>
        <v>1</v>
      </c>
      <c r="E99" s="16">
        <v>0</v>
      </c>
      <c r="F99" s="16">
        <v>0</v>
      </c>
      <c r="G99" s="16">
        <v>1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7">
        <v>0</v>
      </c>
      <c r="N99" s="24"/>
    </row>
    <row r="100" spans="1:14" ht="19.5" customHeight="1">
      <c r="A100" s="2"/>
      <c r="B100" s="2" t="s">
        <v>29</v>
      </c>
      <c r="C100" s="14"/>
      <c r="D100" s="15">
        <f t="shared" si="15"/>
        <v>18</v>
      </c>
      <c r="E100" s="16">
        <v>0</v>
      </c>
      <c r="F100" s="16">
        <v>4</v>
      </c>
      <c r="G100" s="16">
        <v>2</v>
      </c>
      <c r="H100" s="16">
        <v>1</v>
      </c>
      <c r="I100" s="16">
        <v>2</v>
      </c>
      <c r="J100" s="16">
        <v>7</v>
      </c>
      <c r="K100" s="16">
        <v>0</v>
      </c>
      <c r="L100" s="16">
        <v>2</v>
      </c>
      <c r="M100" s="17">
        <v>0</v>
      </c>
      <c r="N100" s="24"/>
    </row>
    <row r="101" spans="1:14" s="1" customFormat="1" ht="22.5" customHeight="1">
      <c r="A101" s="12" t="s">
        <v>103</v>
      </c>
      <c r="B101" s="3"/>
      <c r="C101" s="3"/>
      <c r="D101" s="15">
        <f>SUM(D102:D103)</f>
        <v>12</v>
      </c>
      <c r="E101" s="15">
        <f t="shared" ref="E101:M101" si="16">SUM(E102:E103)</f>
        <v>0</v>
      </c>
      <c r="F101" s="15">
        <f t="shared" si="16"/>
        <v>3</v>
      </c>
      <c r="G101" s="15">
        <f t="shared" si="16"/>
        <v>2</v>
      </c>
      <c r="H101" s="15">
        <f t="shared" si="16"/>
        <v>2</v>
      </c>
      <c r="I101" s="15">
        <f t="shared" si="16"/>
        <v>2</v>
      </c>
      <c r="J101" s="15">
        <f t="shared" si="16"/>
        <v>0</v>
      </c>
      <c r="K101" s="15">
        <f t="shared" si="16"/>
        <v>3</v>
      </c>
      <c r="L101" s="15">
        <f t="shared" si="16"/>
        <v>0</v>
      </c>
      <c r="M101" s="25">
        <f t="shared" si="16"/>
        <v>0</v>
      </c>
      <c r="N101" s="24"/>
    </row>
    <row r="102" spans="1:14" s="1" customFormat="1" ht="19.5" customHeight="1">
      <c r="A102" s="14"/>
      <c r="B102" s="14" t="s">
        <v>104</v>
      </c>
      <c r="C102" s="3"/>
      <c r="D102" s="15">
        <f>SUM(E102:M102)</f>
        <v>7</v>
      </c>
      <c r="E102" s="16">
        <v>0</v>
      </c>
      <c r="F102" s="17">
        <v>0</v>
      </c>
      <c r="G102" s="17">
        <v>2</v>
      </c>
      <c r="H102" s="17">
        <v>1</v>
      </c>
      <c r="I102" s="17">
        <v>2</v>
      </c>
      <c r="J102" s="17">
        <v>0</v>
      </c>
      <c r="K102" s="17">
        <v>2</v>
      </c>
      <c r="L102" s="17">
        <v>0</v>
      </c>
      <c r="M102" s="17">
        <v>0</v>
      </c>
      <c r="N102" s="24"/>
    </row>
    <row r="103" spans="1:14" s="1" customFormat="1" ht="19.5" customHeight="1">
      <c r="A103" s="14"/>
      <c r="B103" s="14" t="s">
        <v>105</v>
      </c>
      <c r="C103" s="3"/>
      <c r="D103" s="15">
        <f t="shared" si="15"/>
        <v>5</v>
      </c>
      <c r="E103" s="16">
        <v>0</v>
      </c>
      <c r="F103" s="17">
        <v>3</v>
      </c>
      <c r="G103" s="17">
        <v>0</v>
      </c>
      <c r="H103" s="17">
        <v>1</v>
      </c>
      <c r="I103" s="17">
        <v>0</v>
      </c>
      <c r="J103" s="17">
        <v>0</v>
      </c>
      <c r="K103" s="17">
        <v>1</v>
      </c>
      <c r="L103" s="17">
        <v>0</v>
      </c>
      <c r="M103" s="17">
        <v>0</v>
      </c>
      <c r="N103" s="24"/>
    </row>
    <row r="104" spans="1:14" s="1" customFormat="1" ht="22.5" customHeight="1">
      <c r="A104" s="28" t="s">
        <v>106</v>
      </c>
      <c r="B104" s="3"/>
      <c r="C104" s="3"/>
      <c r="D104" s="15">
        <f t="shared" ref="D104:M104" si="17">SUM(D105:D115)</f>
        <v>1619</v>
      </c>
      <c r="E104" s="15">
        <f t="shared" si="17"/>
        <v>80</v>
      </c>
      <c r="F104" s="15">
        <f t="shared" si="17"/>
        <v>174</v>
      </c>
      <c r="G104" s="15">
        <f t="shared" si="17"/>
        <v>313</v>
      </c>
      <c r="H104" s="15">
        <f t="shared" si="17"/>
        <v>250</v>
      </c>
      <c r="I104" s="15">
        <f t="shared" si="17"/>
        <v>258</v>
      </c>
      <c r="J104" s="15">
        <f t="shared" si="17"/>
        <v>173</v>
      </c>
      <c r="K104" s="15">
        <f t="shared" si="17"/>
        <v>121</v>
      </c>
      <c r="L104" s="15">
        <f t="shared" si="17"/>
        <v>193</v>
      </c>
      <c r="M104" s="25">
        <f t="shared" si="17"/>
        <v>57</v>
      </c>
      <c r="N104" s="24"/>
    </row>
    <row r="105" spans="1:14" s="1" customFormat="1" ht="19.5" customHeight="1">
      <c r="A105" s="29"/>
      <c r="B105" s="2" t="s">
        <v>107</v>
      </c>
      <c r="C105" s="3"/>
      <c r="D105" s="15">
        <f t="shared" ref="D105:D116" si="18">SUM(E105:M105)</f>
        <v>1</v>
      </c>
      <c r="E105" s="25">
        <v>0</v>
      </c>
      <c r="F105" s="15">
        <v>0</v>
      </c>
      <c r="G105" s="15">
        <v>0</v>
      </c>
      <c r="H105" s="25">
        <v>1</v>
      </c>
      <c r="I105" s="15">
        <v>0</v>
      </c>
      <c r="J105" s="15">
        <v>0</v>
      </c>
      <c r="K105" s="15">
        <v>0</v>
      </c>
      <c r="L105" s="15">
        <v>0</v>
      </c>
      <c r="M105" s="25">
        <v>0</v>
      </c>
      <c r="N105" s="24"/>
    </row>
    <row r="106" spans="1:14" s="1" customFormat="1" ht="19.5" customHeight="1">
      <c r="A106" s="3"/>
      <c r="B106" s="14" t="s">
        <v>108</v>
      </c>
      <c r="C106" s="28"/>
      <c r="D106" s="15">
        <f t="shared" si="18"/>
        <v>4</v>
      </c>
      <c r="E106" s="17">
        <v>4</v>
      </c>
      <c r="F106" s="16">
        <v>0</v>
      </c>
      <c r="G106" s="16">
        <v>0</v>
      </c>
      <c r="H106" s="17">
        <v>0</v>
      </c>
      <c r="I106" s="16">
        <v>0</v>
      </c>
      <c r="J106" s="16">
        <v>0</v>
      </c>
      <c r="K106" s="16">
        <v>0</v>
      </c>
      <c r="L106" s="16">
        <v>0</v>
      </c>
      <c r="M106" s="17">
        <v>0</v>
      </c>
      <c r="N106" s="24"/>
    </row>
    <row r="107" spans="1:14" s="1" customFormat="1" ht="19.5" customHeight="1">
      <c r="A107" s="3"/>
      <c r="B107" s="14" t="s">
        <v>109</v>
      </c>
      <c r="C107" s="28"/>
      <c r="D107" s="15">
        <f t="shared" si="18"/>
        <v>641</v>
      </c>
      <c r="E107" s="17">
        <v>29</v>
      </c>
      <c r="F107" s="16">
        <v>81</v>
      </c>
      <c r="G107" s="16">
        <v>127</v>
      </c>
      <c r="H107" s="17">
        <v>90</v>
      </c>
      <c r="I107" s="16">
        <v>97</v>
      </c>
      <c r="J107" s="16">
        <v>71</v>
      </c>
      <c r="K107" s="16">
        <v>46</v>
      </c>
      <c r="L107" s="16">
        <v>75</v>
      </c>
      <c r="M107" s="17">
        <v>25</v>
      </c>
      <c r="N107" s="24"/>
    </row>
    <row r="108" spans="1:14" s="1" customFormat="1" ht="19.5" customHeight="1">
      <c r="A108" s="3"/>
      <c r="B108" s="2" t="s">
        <v>110</v>
      </c>
      <c r="C108" s="28"/>
      <c r="D108" s="15">
        <f t="shared" si="18"/>
        <v>909</v>
      </c>
      <c r="E108" s="16">
        <v>20</v>
      </c>
      <c r="F108" s="16">
        <v>87</v>
      </c>
      <c r="G108" s="17">
        <v>178</v>
      </c>
      <c r="H108" s="17">
        <v>155</v>
      </c>
      <c r="I108" s="17">
        <v>154</v>
      </c>
      <c r="J108" s="17">
        <v>101</v>
      </c>
      <c r="K108" s="17">
        <v>69</v>
      </c>
      <c r="L108" s="17">
        <v>114</v>
      </c>
      <c r="M108" s="17">
        <v>31</v>
      </c>
      <c r="N108" s="24"/>
    </row>
    <row r="109" spans="1:14" ht="16.5" customHeight="1">
      <c r="A109" s="2" t="s">
        <v>111</v>
      </c>
      <c r="B109" s="2"/>
      <c r="C109" s="14"/>
      <c r="D109" s="15"/>
      <c r="E109" s="16"/>
      <c r="F109" s="17"/>
      <c r="G109" s="17"/>
      <c r="H109" s="17"/>
      <c r="I109" s="17"/>
      <c r="J109" s="17"/>
      <c r="K109" s="17"/>
      <c r="L109" s="17"/>
      <c r="M109" s="17"/>
      <c r="N109" s="24"/>
    </row>
    <row r="110" spans="1:14" ht="19.5" customHeight="1">
      <c r="A110" s="2"/>
      <c r="B110" s="2" t="s">
        <v>112</v>
      </c>
      <c r="C110" s="12"/>
      <c r="D110" s="15">
        <f t="shared" si="18"/>
        <v>13</v>
      </c>
      <c r="E110" s="16">
        <v>2</v>
      </c>
      <c r="F110" s="16">
        <v>3</v>
      </c>
      <c r="G110" s="16">
        <v>2</v>
      </c>
      <c r="H110" s="16">
        <v>1</v>
      </c>
      <c r="I110" s="16">
        <v>2</v>
      </c>
      <c r="J110" s="16">
        <v>1</v>
      </c>
      <c r="K110" s="16">
        <v>0</v>
      </c>
      <c r="L110" s="16">
        <v>1</v>
      </c>
      <c r="M110" s="31">
        <v>1</v>
      </c>
      <c r="N110" s="24"/>
    </row>
    <row r="111" spans="1:14" ht="19.5" customHeight="1">
      <c r="A111" s="2"/>
      <c r="B111" s="2" t="s">
        <v>113</v>
      </c>
      <c r="C111" s="12"/>
      <c r="D111" s="15">
        <f t="shared" si="18"/>
        <v>7</v>
      </c>
      <c r="E111" s="16">
        <v>1</v>
      </c>
      <c r="F111" s="16">
        <v>0</v>
      </c>
      <c r="G111" s="16">
        <v>2</v>
      </c>
      <c r="H111" s="16">
        <v>0</v>
      </c>
      <c r="I111" s="16">
        <v>1</v>
      </c>
      <c r="J111" s="16">
        <v>0</v>
      </c>
      <c r="K111" s="16">
        <v>1</v>
      </c>
      <c r="L111" s="16">
        <v>2</v>
      </c>
      <c r="M111" s="31">
        <v>0</v>
      </c>
      <c r="N111" s="24"/>
    </row>
    <row r="112" spans="1:14" ht="19.5" customHeight="1">
      <c r="A112" s="2"/>
      <c r="B112" s="2" t="s">
        <v>114</v>
      </c>
      <c r="C112" s="12"/>
      <c r="D112" s="15">
        <f t="shared" si="18"/>
        <v>21</v>
      </c>
      <c r="E112" s="16">
        <v>2</v>
      </c>
      <c r="F112" s="16">
        <v>3</v>
      </c>
      <c r="G112" s="16">
        <v>4</v>
      </c>
      <c r="H112" s="16">
        <v>3</v>
      </c>
      <c r="I112" s="16">
        <v>4</v>
      </c>
      <c r="J112" s="16">
        <v>0</v>
      </c>
      <c r="K112" s="16">
        <v>4</v>
      </c>
      <c r="L112" s="16">
        <v>1</v>
      </c>
      <c r="M112" s="17">
        <v>0</v>
      </c>
      <c r="N112" s="24"/>
    </row>
    <row r="113" spans="1:14" ht="19.5" customHeight="1">
      <c r="A113" s="2"/>
      <c r="B113" s="2" t="s">
        <v>115</v>
      </c>
      <c r="C113" s="12"/>
      <c r="D113" s="15">
        <f t="shared" si="18"/>
        <v>2</v>
      </c>
      <c r="E113" s="16">
        <v>1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1</v>
      </c>
      <c r="L113" s="16">
        <v>0</v>
      </c>
      <c r="M113" s="17">
        <v>0</v>
      </c>
      <c r="N113" s="24"/>
    </row>
    <row r="114" spans="1:14" ht="19.5" customHeight="1">
      <c r="A114" s="2"/>
      <c r="B114" s="2" t="s">
        <v>116</v>
      </c>
      <c r="C114" s="14"/>
      <c r="D114" s="15">
        <f t="shared" si="18"/>
        <v>1</v>
      </c>
      <c r="E114" s="16">
        <v>1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24"/>
    </row>
    <row r="115" spans="1:14" ht="19.5" customHeight="1">
      <c r="A115" s="2"/>
      <c r="B115" s="2" t="s">
        <v>29</v>
      </c>
      <c r="C115" s="14"/>
      <c r="D115" s="15">
        <f t="shared" si="18"/>
        <v>20</v>
      </c>
      <c r="E115" s="16">
        <v>20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24"/>
    </row>
    <row r="116" spans="1:14" s="1" customFormat="1" ht="21.75" customHeight="1">
      <c r="A116" s="12" t="s">
        <v>117</v>
      </c>
      <c r="B116" s="3"/>
      <c r="C116" s="3"/>
      <c r="D116" s="15">
        <f t="shared" si="18"/>
        <v>72</v>
      </c>
      <c r="E116" s="16">
        <v>7</v>
      </c>
      <c r="F116" s="17">
        <v>8</v>
      </c>
      <c r="G116" s="17">
        <v>12</v>
      </c>
      <c r="H116" s="17">
        <v>8</v>
      </c>
      <c r="I116" s="17">
        <v>3</v>
      </c>
      <c r="J116" s="17">
        <v>11</v>
      </c>
      <c r="K116" s="17">
        <v>6</v>
      </c>
      <c r="L116" s="17">
        <v>9</v>
      </c>
      <c r="M116" s="17">
        <v>8</v>
      </c>
      <c r="N116" s="24"/>
    </row>
    <row r="117" spans="1:14" s="1" customFormat="1" ht="24.75" customHeight="1">
      <c r="A117" s="44" t="s">
        <v>118</v>
      </c>
      <c r="B117" s="44"/>
      <c r="C117" s="45"/>
      <c r="D117" s="25">
        <f>SUM(D118+D122+D125+D130+D136+D142+D155+D161+D169+D181+D182+D194+D206+D209+D221)</f>
        <v>3987</v>
      </c>
      <c r="E117" s="25">
        <f t="shared" ref="E117:M117" si="19">SUM(E118+E122+E125+E130+E136+E142+E155+E161+E169+E181+E182+E194+E206+E209+E221)</f>
        <v>669</v>
      </c>
      <c r="F117" s="25">
        <f t="shared" si="19"/>
        <v>490</v>
      </c>
      <c r="G117" s="25">
        <f t="shared" si="19"/>
        <v>728</v>
      </c>
      <c r="H117" s="25">
        <f t="shared" si="19"/>
        <v>537</v>
      </c>
      <c r="I117" s="25">
        <f t="shared" si="19"/>
        <v>519</v>
      </c>
      <c r="J117" s="25">
        <f t="shared" si="19"/>
        <v>350</v>
      </c>
      <c r="K117" s="25">
        <f t="shared" si="19"/>
        <v>228</v>
      </c>
      <c r="L117" s="25">
        <f t="shared" si="19"/>
        <v>338</v>
      </c>
      <c r="M117" s="25">
        <f t="shared" si="19"/>
        <v>128</v>
      </c>
      <c r="N117" s="24"/>
    </row>
    <row r="118" spans="1:14" s="1" customFormat="1" ht="22.5" customHeight="1">
      <c r="A118" s="12" t="s">
        <v>119</v>
      </c>
      <c r="B118" s="30"/>
      <c r="C118" s="30"/>
      <c r="D118" s="25">
        <f>SUM(D119:D121)</f>
        <v>2</v>
      </c>
      <c r="E118" s="25">
        <f t="shared" ref="E118:M118" si="20">SUM(E119:E121)</f>
        <v>0</v>
      </c>
      <c r="F118" s="25">
        <f t="shared" si="20"/>
        <v>0</v>
      </c>
      <c r="G118" s="25">
        <f t="shared" si="20"/>
        <v>0</v>
      </c>
      <c r="H118" s="25">
        <f t="shared" si="20"/>
        <v>0</v>
      </c>
      <c r="I118" s="25">
        <f t="shared" si="20"/>
        <v>1</v>
      </c>
      <c r="J118" s="25">
        <f t="shared" si="20"/>
        <v>0</v>
      </c>
      <c r="K118" s="25">
        <f t="shared" si="20"/>
        <v>0</v>
      </c>
      <c r="L118" s="25">
        <f t="shared" si="20"/>
        <v>1</v>
      </c>
      <c r="M118" s="25">
        <f t="shared" si="20"/>
        <v>0</v>
      </c>
      <c r="N118" s="24"/>
    </row>
    <row r="119" spans="1:14" s="1" customFormat="1" ht="20.25" customHeight="1">
      <c r="A119" s="30"/>
      <c r="B119" s="2" t="s">
        <v>18</v>
      </c>
      <c r="C119" s="30"/>
      <c r="D119" s="25">
        <f>SUM(E119:M119)</f>
        <v>1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1</v>
      </c>
      <c r="M119" s="17">
        <v>0</v>
      </c>
      <c r="N119" s="24"/>
    </row>
    <row r="120" spans="1:14" s="1" customFormat="1" ht="20.25" customHeight="1">
      <c r="A120" s="30"/>
      <c r="B120" s="2" t="s">
        <v>120</v>
      </c>
      <c r="C120" s="30"/>
      <c r="D120" s="25"/>
      <c r="E120" s="17"/>
      <c r="F120" s="17"/>
      <c r="G120" s="17"/>
      <c r="H120" s="17"/>
      <c r="I120" s="17"/>
      <c r="J120" s="17"/>
      <c r="K120" s="17"/>
      <c r="L120" s="17"/>
      <c r="M120" s="17"/>
      <c r="N120" s="24"/>
    </row>
    <row r="121" spans="1:14" s="1" customFormat="1" ht="15" customHeight="1">
      <c r="A121" s="30"/>
      <c r="B121" s="2" t="s">
        <v>121</v>
      </c>
      <c r="C121" s="30"/>
      <c r="D121" s="25">
        <f>SUM(E121:M121)</f>
        <v>1</v>
      </c>
      <c r="E121" s="17">
        <v>0</v>
      </c>
      <c r="F121" s="17">
        <v>0</v>
      </c>
      <c r="G121" s="17">
        <v>0</v>
      </c>
      <c r="H121" s="17">
        <v>0</v>
      </c>
      <c r="I121" s="17">
        <v>1</v>
      </c>
      <c r="J121" s="17">
        <v>0</v>
      </c>
      <c r="K121" s="17">
        <v>0</v>
      </c>
      <c r="L121" s="17">
        <v>0</v>
      </c>
      <c r="M121" s="17">
        <v>0</v>
      </c>
      <c r="N121" s="24"/>
    </row>
    <row r="122" spans="1:14" s="1" customFormat="1" ht="22.5" customHeight="1">
      <c r="A122" s="12" t="s">
        <v>22</v>
      </c>
      <c r="B122" s="2"/>
      <c r="C122" s="2"/>
      <c r="D122" s="15">
        <f>SUM(D123:D124)</f>
        <v>6</v>
      </c>
      <c r="E122" s="15">
        <f t="shared" ref="E122:M122" si="21">SUM(E123:E124)</f>
        <v>2</v>
      </c>
      <c r="F122" s="15">
        <f t="shared" si="21"/>
        <v>3</v>
      </c>
      <c r="G122" s="15">
        <f t="shared" si="21"/>
        <v>0</v>
      </c>
      <c r="H122" s="15">
        <f t="shared" si="21"/>
        <v>0</v>
      </c>
      <c r="I122" s="15">
        <f t="shared" si="21"/>
        <v>1</v>
      </c>
      <c r="J122" s="15">
        <f t="shared" si="21"/>
        <v>0</v>
      </c>
      <c r="K122" s="15">
        <f t="shared" si="21"/>
        <v>0</v>
      </c>
      <c r="L122" s="15">
        <f t="shared" si="21"/>
        <v>0</v>
      </c>
      <c r="M122" s="25">
        <f t="shared" si="21"/>
        <v>0</v>
      </c>
      <c r="N122" s="24"/>
    </row>
    <row r="123" spans="1:14" s="1" customFormat="1" ht="19.5" customHeight="1">
      <c r="A123" s="2"/>
      <c r="B123" s="2" t="s">
        <v>23</v>
      </c>
      <c r="C123" s="2"/>
      <c r="D123" s="25">
        <f>SUM(E123:M123)</f>
        <v>5</v>
      </c>
      <c r="E123" s="17">
        <v>2</v>
      </c>
      <c r="F123" s="17">
        <v>3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24"/>
    </row>
    <row r="124" spans="1:14" s="1" customFormat="1" ht="19.5" customHeight="1">
      <c r="A124" s="2"/>
      <c r="B124" s="2" t="s">
        <v>24</v>
      </c>
      <c r="C124" s="2"/>
      <c r="D124" s="25">
        <f>SUM(E124:M124)</f>
        <v>1</v>
      </c>
      <c r="E124" s="17">
        <v>0</v>
      </c>
      <c r="F124" s="17">
        <v>0</v>
      </c>
      <c r="G124" s="17">
        <v>0</v>
      </c>
      <c r="H124" s="17">
        <v>0</v>
      </c>
      <c r="I124" s="17">
        <v>1</v>
      </c>
      <c r="J124" s="17">
        <v>0</v>
      </c>
      <c r="K124" s="17">
        <v>0</v>
      </c>
      <c r="L124" s="17">
        <v>0</v>
      </c>
      <c r="M124" s="17">
        <v>0</v>
      </c>
      <c r="N124" s="24"/>
    </row>
    <row r="125" spans="1:14" s="1" customFormat="1" ht="22.5" customHeight="1">
      <c r="A125" s="2" t="s">
        <v>25</v>
      </c>
      <c r="B125" s="2"/>
      <c r="C125" s="2"/>
      <c r="D125" s="25">
        <f>SUM(D126:D129)</f>
        <v>19</v>
      </c>
      <c r="E125" s="25">
        <f>SUM(E126:E129)</f>
        <v>6</v>
      </c>
      <c r="F125" s="25">
        <f>SUM(F126:F129)</f>
        <v>4</v>
      </c>
      <c r="G125" s="25">
        <f t="shared" ref="G125:M125" si="22">SUM(G126:G129)</f>
        <v>2</v>
      </c>
      <c r="H125" s="25">
        <f t="shared" si="22"/>
        <v>1</v>
      </c>
      <c r="I125" s="25">
        <f t="shared" si="22"/>
        <v>3</v>
      </c>
      <c r="J125" s="25">
        <f t="shared" si="22"/>
        <v>0</v>
      </c>
      <c r="K125" s="25">
        <f t="shared" si="22"/>
        <v>1</v>
      </c>
      <c r="L125" s="25">
        <f t="shared" si="22"/>
        <v>1</v>
      </c>
      <c r="M125" s="25">
        <f t="shared" si="22"/>
        <v>1</v>
      </c>
      <c r="N125" s="24"/>
    </row>
    <row r="126" spans="1:14" s="1" customFormat="1" ht="19.5" customHeight="1">
      <c r="A126" s="2"/>
      <c r="B126" s="14" t="s">
        <v>26</v>
      </c>
      <c r="C126" s="2"/>
      <c r="D126" s="25">
        <f>SUM(E126:M126)</f>
        <v>1</v>
      </c>
      <c r="E126" s="17">
        <v>1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24"/>
    </row>
    <row r="127" spans="1:14" s="1" customFormat="1" ht="22.35" customHeight="1">
      <c r="A127" s="2"/>
      <c r="B127" s="14" t="s">
        <v>27</v>
      </c>
      <c r="C127" s="2"/>
      <c r="D127" s="25">
        <f>SUM(E127:M127)</f>
        <v>1</v>
      </c>
      <c r="E127" s="17">
        <v>0</v>
      </c>
      <c r="F127" s="17">
        <v>0</v>
      </c>
      <c r="G127" s="17">
        <v>0</v>
      </c>
      <c r="H127" s="17">
        <v>0</v>
      </c>
      <c r="I127" s="17">
        <v>1</v>
      </c>
      <c r="J127" s="17">
        <v>0</v>
      </c>
      <c r="K127" s="17">
        <v>0</v>
      </c>
      <c r="L127" s="17">
        <v>0</v>
      </c>
      <c r="M127" s="17">
        <v>0</v>
      </c>
      <c r="N127" s="24"/>
    </row>
    <row r="128" spans="1:14" ht="18.75" customHeight="1">
      <c r="A128" s="2"/>
      <c r="B128" s="2" t="s">
        <v>28</v>
      </c>
      <c r="C128" s="2"/>
      <c r="D128" s="25">
        <f>SUM(E128:M128)</f>
        <v>16</v>
      </c>
      <c r="E128" s="16">
        <v>5</v>
      </c>
      <c r="F128" s="17">
        <v>4</v>
      </c>
      <c r="G128" s="16">
        <v>2</v>
      </c>
      <c r="H128" s="16">
        <v>1</v>
      </c>
      <c r="I128" s="16">
        <v>2</v>
      </c>
      <c r="J128" s="16">
        <v>0</v>
      </c>
      <c r="K128" s="16">
        <v>1</v>
      </c>
      <c r="L128" s="16">
        <v>0</v>
      </c>
      <c r="M128" s="17">
        <v>1</v>
      </c>
      <c r="N128" s="24"/>
    </row>
    <row r="129" spans="1:14" ht="18.75" customHeight="1">
      <c r="A129" s="2"/>
      <c r="B129" s="2" t="s">
        <v>29</v>
      </c>
      <c r="C129" s="14"/>
      <c r="D129" s="25">
        <f>SUM(E129:M129)</f>
        <v>1</v>
      </c>
      <c r="E129" s="16">
        <v>0</v>
      </c>
      <c r="F129" s="17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1</v>
      </c>
      <c r="M129" s="17">
        <v>0</v>
      </c>
      <c r="N129" s="24"/>
    </row>
    <row r="130" spans="1:14" ht="21.75" customHeight="1">
      <c r="A130" s="14" t="s">
        <v>30</v>
      </c>
      <c r="B130" s="2"/>
      <c r="C130" s="2"/>
      <c r="D130" s="15">
        <f>SUM(D132:D135)</f>
        <v>41</v>
      </c>
      <c r="E130" s="15">
        <f t="shared" ref="E130:M130" si="23">SUM(E132:E135)</f>
        <v>3</v>
      </c>
      <c r="F130" s="15">
        <f t="shared" si="23"/>
        <v>4</v>
      </c>
      <c r="G130" s="15">
        <f t="shared" si="23"/>
        <v>12</v>
      </c>
      <c r="H130" s="15">
        <f t="shared" si="23"/>
        <v>5</v>
      </c>
      <c r="I130" s="15">
        <f t="shared" si="23"/>
        <v>4</v>
      </c>
      <c r="J130" s="15">
        <f t="shared" si="23"/>
        <v>4</v>
      </c>
      <c r="K130" s="15">
        <f t="shared" si="23"/>
        <v>1</v>
      </c>
      <c r="L130" s="15">
        <f t="shared" si="23"/>
        <v>5</v>
      </c>
      <c r="M130" s="25">
        <f t="shared" si="23"/>
        <v>3</v>
      </c>
      <c r="N130" s="24"/>
    </row>
    <row r="131" spans="1:14" ht="19.5" customHeight="1">
      <c r="A131" s="2"/>
      <c r="B131" s="14" t="s">
        <v>31</v>
      </c>
      <c r="C131" s="12"/>
      <c r="D131" s="15"/>
      <c r="E131" s="25"/>
      <c r="F131" s="15"/>
      <c r="G131" s="25"/>
      <c r="H131" s="25"/>
      <c r="I131" s="25"/>
      <c r="J131" s="25"/>
      <c r="K131" s="25"/>
      <c r="L131" s="25"/>
      <c r="M131" s="25"/>
      <c r="N131" s="24"/>
    </row>
    <row r="132" spans="1:14" ht="15.75" customHeight="1">
      <c r="A132" s="2"/>
      <c r="B132" s="2"/>
      <c r="C132" s="14" t="s">
        <v>32</v>
      </c>
      <c r="D132" s="15">
        <f>SUM(E132:M132)</f>
        <v>3</v>
      </c>
      <c r="E132" s="17">
        <v>0</v>
      </c>
      <c r="F132" s="16">
        <v>0</v>
      </c>
      <c r="G132" s="17">
        <v>1</v>
      </c>
      <c r="H132" s="17">
        <v>1</v>
      </c>
      <c r="I132" s="17">
        <v>0</v>
      </c>
      <c r="J132" s="17">
        <v>0</v>
      </c>
      <c r="K132" s="17">
        <v>0</v>
      </c>
      <c r="L132" s="17">
        <v>0</v>
      </c>
      <c r="M132" s="17">
        <v>1</v>
      </c>
      <c r="N132" s="24"/>
    </row>
    <row r="133" spans="1:14" ht="19.5" customHeight="1">
      <c r="A133" s="2"/>
      <c r="B133" s="2" t="s">
        <v>33</v>
      </c>
      <c r="C133" s="14"/>
      <c r="D133" s="15">
        <f>SUM(E133:M133)</f>
        <v>2</v>
      </c>
      <c r="E133" s="16">
        <v>1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7">
        <v>1</v>
      </c>
      <c r="M133" s="17">
        <v>0</v>
      </c>
      <c r="N133" s="24"/>
    </row>
    <row r="134" spans="1:14" ht="19.5" customHeight="1">
      <c r="A134" s="2"/>
      <c r="B134" s="2" t="s">
        <v>34</v>
      </c>
      <c r="C134" s="12"/>
      <c r="D134" s="15">
        <f>SUM(E134:M134)</f>
        <v>35</v>
      </c>
      <c r="E134" s="16">
        <v>2</v>
      </c>
      <c r="F134" s="16">
        <v>4</v>
      </c>
      <c r="G134" s="16">
        <v>11</v>
      </c>
      <c r="H134" s="16">
        <v>4</v>
      </c>
      <c r="I134" s="16">
        <v>4</v>
      </c>
      <c r="J134" s="16">
        <v>4</v>
      </c>
      <c r="K134" s="16">
        <v>1</v>
      </c>
      <c r="L134" s="17">
        <v>3</v>
      </c>
      <c r="M134" s="17">
        <v>2</v>
      </c>
      <c r="N134" s="24"/>
    </row>
    <row r="135" spans="1:14" ht="19.5" customHeight="1">
      <c r="A135" s="2"/>
      <c r="B135" s="2" t="s">
        <v>29</v>
      </c>
      <c r="C135" s="14"/>
      <c r="D135" s="15">
        <f>SUM(E135:M135)</f>
        <v>1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7">
        <v>1</v>
      </c>
      <c r="M135" s="17">
        <v>0</v>
      </c>
      <c r="N135" s="24"/>
    </row>
    <row r="136" spans="1:14" ht="21" customHeight="1">
      <c r="A136" s="12" t="s">
        <v>35</v>
      </c>
      <c r="B136" s="2"/>
      <c r="C136" s="2"/>
      <c r="D136" s="15">
        <f>SUM(D137:D141)</f>
        <v>5</v>
      </c>
      <c r="E136" s="15">
        <f t="shared" ref="E136:M136" si="24">SUM(E137:E141)</f>
        <v>0</v>
      </c>
      <c r="F136" s="15">
        <f t="shared" si="24"/>
        <v>1</v>
      </c>
      <c r="G136" s="15">
        <f t="shared" si="24"/>
        <v>1</v>
      </c>
      <c r="H136" s="15">
        <f t="shared" si="24"/>
        <v>0</v>
      </c>
      <c r="I136" s="15">
        <f t="shared" si="24"/>
        <v>0</v>
      </c>
      <c r="J136" s="15">
        <f t="shared" si="24"/>
        <v>0</v>
      </c>
      <c r="K136" s="15">
        <f t="shared" si="24"/>
        <v>2</v>
      </c>
      <c r="L136" s="15">
        <f t="shared" si="24"/>
        <v>1</v>
      </c>
      <c r="M136" s="25">
        <f t="shared" si="24"/>
        <v>0</v>
      </c>
      <c r="N136" s="24"/>
    </row>
    <row r="137" spans="1:14" ht="19.5" customHeight="1">
      <c r="A137" s="2"/>
      <c r="B137" s="2" t="s">
        <v>36</v>
      </c>
      <c r="C137" s="12"/>
      <c r="D137" s="15">
        <f>SUM(E137:M137)</f>
        <v>1</v>
      </c>
      <c r="E137" s="16">
        <v>0</v>
      </c>
      <c r="F137" s="16">
        <v>1</v>
      </c>
      <c r="G137" s="16">
        <v>0</v>
      </c>
      <c r="H137" s="17">
        <v>0</v>
      </c>
      <c r="I137" s="17">
        <v>0</v>
      </c>
      <c r="J137" s="17">
        <v>0</v>
      </c>
      <c r="K137" s="16">
        <v>0</v>
      </c>
      <c r="L137" s="16">
        <v>0</v>
      </c>
      <c r="M137" s="17">
        <v>0</v>
      </c>
      <c r="N137" s="24"/>
    </row>
    <row r="138" spans="1:14" ht="19.5" customHeight="1">
      <c r="A138" s="2"/>
      <c r="B138" s="12" t="s">
        <v>37</v>
      </c>
      <c r="C138" s="2"/>
      <c r="D138" s="15">
        <f>SUM(E138:M138)</f>
        <v>2</v>
      </c>
      <c r="E138" s="16">
        <v>0</v>
      </c>
      <c r="F138" s="16">
        <v>0</v>
      </c>
      <c r="G138" s="16">
        <v>0</v>
      </c>
      <c r="H138" s="17">
        <v>0</v>
      </c>
      <c r="I138" s="17">
        <v>0</v>
      </c>
      <c r="J138" s="17">
        <v>0</v>
      </c>
      <c r="K138" s="16">
        <v>2</v>
      </c>
      <c r="L138" s="16">
        <v>0</v>
      </c>
      <c r="M138" s="17">
        <v>0</v>
      </c>
      <c r="N138" s="24"/>
    </row>
    <row r="139" spans="1:14" ht="19.5" customHeight="1">
      <c r="A139" s="2"/>
      <c r="B139" s="20" t="s">
        <v>38</v>
      </c>
      <c r="C139" s="2"/>
      <c r="D139" s="15"/>
      <c r="E139" s="16"/>
      <c r="F139" s="16"/>
      <c r="G139" s="16"/>
      <c r="H139" s="17"/>
      <c r="I139" s="17"/>
      <c r="J139" s="17"/>
      <c r="K139" s="16"/>
      <c r="L139" s="16"/>
      <c r="M139" s="17"/>
      <c r="N139" s="24"/>
    </row>
    <row r="140" spans="1:14" ht="16.5" customHeight="1">
      <c r="A140" s="2"/>
      <c r="B140" s="2"/>
      <c r="C140" s="14" t="s">
        <v>39</v>
      </c>
      <c r="D140" s="15">
        <f>SUM(E140:M140)</f>
        <v>1</v>
      </c>
      <c r="E140" s="16">
        <v>0</v>
      </c>
      <c r="F140" s="16">
        <v>0</v>
      </c>
      <c r="G140" s="16">
        <v>1</v>
      </c>
      <c r="H140" s="17">
        <v>0</v>
      </c>
      <c r="I140" s="17">
        <v>0</v>
      </c>
      <c r="J140" s="16">
        <v>0</v>
      </c>
      <c r="K140" s="16">
        <v>0</v>
      </c>
      <c r="L140" s="16">
        <v>0</v>
      </c>
      <c r="M140" s="17">
        <v>0</v>
      </c>
      <c r="N140" s="24"/>
    </row>
    <row r="141" spans="1:14" ht="19.5" customHeight="1">
      <c r="A141" s="2"/>
      <c r="B141" s="14" t="s">
        <v>40</v>
      </c>
      <c r="C141" s="14"/>
      <c r="D141" s="15">
        <f>SUM(E141:M141)</f>
        <v>1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1</v>
      </c>
      <c r="M141" s="17">
        <v>0</v>
      </c>
      <c r="N141" s="24"/>
    </row>
    <row r="142" spans="1:14" ht="22.5" customHeight="1">
      <c r="A142" s="12" t="s">
        <v>41</v>
      </c>
      <c r="B142" s="2"/>
      <c r="C142" s="2"/>
      <c r="D142" s="25">
        <f t="shared" ref="D142:M142" si="25">SUM(D143:D154)</f>
        <v>441</v>
      </c>
      <c r="E142" s="25">
        <f t="shared" si="25"/>
        <v>99</v>
      </c>
      <c r="F142" s="25">
        <f t="shared" si="25"/>
        <v>73</v>
      </c>
      <c r="G142" s="25">
        <f t="shared" si="25"/>
        <v>96</v>
      </c>
      <c r="H142" s="25">
        <f t="shared" si="25"/>
        <v>63</v>
      </c>
      <c r="I142" s="25">
        <f t="shared" si="25"/>
        <v>41</v>
      </c>
      <c r="J142" s="25">
        <f t="shared" si="25"/>
        <v>29</v>
      </c>
      <c r="K142" s="25">
        <f t="shared" si="25"/>
        <v>11</v>
      </c>
      <c r="L142" s="25">
        <f t="shared" si="25"/>
        <v>15</v>
      </c>
      <c r="M142" s="25">
        <f t="shared" si="25"/>
        <v>14</v>
      </c>
      <c r="N142" s="24"/>
    </row>
    <row r="143" spans="1:14" ht="19.5" customHeight="1">
      <c r="A143" s="3"/>
      <c r="B143" s="2" t="s">
        <v>42</v>
      </c>
      <c r="C143" s="12"/>
      <c r="D143" s="15">
        <f>SUM(E143:M143)</f>
        <v>49</v>
      </c>
      <c r="E143" s="16">
        <v>2</v>
      </c>
      <c r="F143" s="17">
        <v>10</v>
      </c>
      <c r="G143" s="16">
        <v>16</v>
      </c>
      <c r="H143" s="17">
        <v>7</v>
      </c>
      <c r="I143" s="17">
        <v>8</v>
      </c>
      <c r="J143" s="16">
        <v>4</v>
      </c>
      <c r="K143" s="16">
        <v>0</v>
      </c>
      <c r="L143" s="16">
        <v>1</v>
      </c>
      <c r="M143" s="17">
        <v>1</v>
      </c>
      <c r="N143" s="24"/>
    </row>
    <row r="144" spans="1:14" ht="19.5" customHeight="1">
      <c r="A144" s="2"/>
      <c r="B144" s="2" t="s">
        <v>43</v>
      </c>
      <c r="C144" s="2"/>
      <c r="D144" s="15">
        <f>SUM(E144:M144)</f>
        <v>7</v>
      </c>
      <c r="E144" s="17">
        <v>0</v>
      </c>
      <c r="F144" s="16">
        <v>1</v>
      </c>
      <c r="G144" s="17">
        <v>1</v>
      </c>
      <c r="H144" s="16">
        <v>2</v>
      </c>
      <c r="I144" s="16">
        <v>2</v>
      </c>
      <c r="J144" s="16">
        <v>0</v>
      </c>
      <c r="K144" s="17">
        <v>0</v>
      </c>
      <c r="L144" s="17">
        <v>0</v>
      </c>
      <c r="M144" s="17">
        <v>1</v>
      </c>
      <c r="N144" s="24"/>
    </row>
    <row r="145" spans="1:14" ht="19.5" customHeight="1">
      <c r="A145" s="2"/>
      <c r="B145" s="2" t="s">
        <v>44</v>
      </c>
      <c r="C145" s="12"/>
      <c r="D145" s="15">
        <f t="shared" ref="D145:D154" si="26">SUM(E145:M145)</f>
        <v>1</v>
      </c>
      <c r="E145" s="17">
        <v>0</v>
      </c>
      <c r="F145" s="16">
        <v>0</v>
      </c>
      <c r="G145" s="17">
        <v>0</v>
      </c>
      <c r="H145" s="16">
        <v>0</v>
      </c>
      <c r="I145" s="16">
        <v>0</v>
      </c>
      <c r="J145" s="16">
        <v>1</v>
      </c>
      <c r="K145" s="17">
        <v>0</v>
      </c>
      <c r="L145" s="17">
        <v>0</v>
      </c>
      <c r="M145" s="17">
        <v>0</v>
      </c>
      <c r="N145" s="24"/>
    </row>
    <row r="146" spans="1:14" ht="19.5" customHeight="1">
      <c r="A146" s="2"/>
      <c r="B146" s="14" t="s">
        <v>45</v>
      </c>
      <c r="C146" s="2"/>
      <c r="D146" s="15">
        <f t="shared" si="26"/>
        <v>84</v>
      </c>
      <c r="E146" s="16">
        <v>16</v>
      </c>
      <c r="F146" s="16">
        <v>14</v>
      </c>
      <c r="G146" s="16">
        <v>12</v>
      </c>
      <c r="H146" s="16">
        <v>14</v>
      </c>
      <c r="I146" s="17">
        <v>9</v>
      </c>
      <c r="J146" s="16">
        <v>7</v>
      </c>
      <c r="K146" s="16">
        <v>5</v>
      </c>
      <c r="L146" s="16">
        <v>5</v>
      </c>
      <c r="M146" s="17">
        <v>2</v>
      </c>
      <c r="N146" s="24"/>
    </row>
    <row r="147" spans="1:14" ht="19.5" customHeight="1">
      <c r="A147" s="3"/>
      <c r="B147" s="2" t="s">
        <v>46</v>
      </c>
      <c r="C147" s="14"/>
      <c r="D147" s="15">
        <f t="shared" si="26"/>
        <v>131</v>
      </c>
      <c r="E147" s="16">
        <v>23</v>
      </c>
      <c r="F147" s="16">
        <v>22</v>
      </c>
      <c r="G147" s="16">
        <v>28</v>
      </c>
      <c r="H147" s="16">
        <v>24</v>
      </c>
      <c r="I147" s="16">
        <v>11</v>
      </c>
      <c r="J147" s="16">
        <v>8</v>
      </c>
      <c r="K147" s="16">
        <v>5</v>
      </c>
      <c r="L147" s="16">
        <v>5</v>
      </c>
      <c r="M147" s="17">
        <v>5</v>
      </c>
      <c r="N147" s="24"/>
    </row>
    <row r="148" spans="1:14" ht="19.5" customHeight="1">
      <c r="A148" s="2"/>
      <c r="B148" s="2" t="s">
        <v>47</v>
      </c>
      <c r="C148" s="2"/>
      <c r="D148" s="15">
        <f t="shared" si="26"/>
        <v>2</v>
      </c>
      <c r="E148" s="17">
        <v>0</v>
      </c>
      <c r="F148" s="16">
        <v>0</v>
      </c>
      <c r="G148" s="17">
        <v>0</v>
      </c>
      <c r="H148" s="16">
        <v>0</v>
      </c>
      <c r="I148" s="16">
        <v>2</v>
      </c>
      <c r="J148" s="16">
        <v>0</v>
      </c>
      <c r="K148" s="17">
        <v>0</v>
      </c>
      <c r="L148" s="17">
        <v>0</v>
      </c>
      <c r="M148" s="17">
        <v>0</v>
      </c>
      <c r="N148" s="24"/>
    </row>
    <row r="149" spans="1:14" ht="19.5" customHeight="1">
      <c r="A149" s="2"/>
      <c r="B149" s="14" t="s">
        <v>48</v>
      </c>
      <c r="C149" s="2"/>
      <c r="D149" s="15">
        <f t="shared" si="26"/>
        <v>4</v>
      </c>
      <c r="E149" s="17">
        <v>0</v>
      </c>
      <c r="F149" s="16">
        <v>1</v>
      </c>
      <c r="G149" s="17">
        <v>0</v>
      </c>
      <c r="H149" s="16">
        <v>1</v>
      </c>
      <c r="I149" s="16">
        <v>0</v>
      </c>
      <c r="J149" s="16">
        <v>1</v>
      </c>
      <c r="K149" s="17">
        <v>0</v>
      </c>
      <c r="L149" s="17">
        <v>1</v>
      </c>
      <c r="M149" s="17">
        <v>0</v>
      </c>
      <c r="N149" s="24"/>
    </row>
    <row r="150" spans="1:14" ht="19.5" customHeight="1">
      <c r="A150" s="2"/>
      <c r="B150" s="2" t="s">
        <v>122</v>
      </c>
      <c r="C150" s="2"/>
      <c r="D150" s="15">
        <f t="shared" si="26"/>
        <v>0</v>
      </c>
      <c r="E150" s="16"/>
      <c r="F150" s="16"/>
      <c r="G150" s="16"/>
      <c r="H150" s="16"/>
      <c r="I150" s="16"/>
      <c r="J150" s="16"/>
      <c r="K150" s="17"/>
      <c r="L150" s="17"/>
      <c r="M150" s="17"/>
      <c r="N150" s="24"/>
    </row>
    <row r="151" spans="1:14" ht="15" customHeight="1">
      <c r="A151" s="2"/>
      <c r="B151" s="14"/>
      <c r="C151" s="2" t="s">
        <v>123</v>
      </c>
      <c r="D151" s="15"/>
      <c r="E151" s="16"/>
      <c r="F151" s="16"/>
      <c r="G151" s="16"/>
      <c r="H151" s="16"/>
      <c r="I151" s="16"/>
      <c r="J151" s="16"/>
      <c r="K151" s="17"/>
      <c r="L151" s="17"/>
      <c r="M151" s="17"/>
      <c r="N151" s="24"/>
    </row>
    <row r="152" spans="1:14" ht="15" customHeight="1">
      <c r="A152" s="2"/>
      <c r="B152" s="2"/>
      <c r="C152" s="2" t="s">
        <v>124</v>
      </c>
      <c r="D152" s="15">
        <f>SUM(E152:M152)</f>
        <v>156</v>
      </c>
      <c r="E152" s="16">
        <v>54</v>
      </c>
      <c r="F152" s="16">
        <v>24</v>
      </c>
      <c r="G152" s="16">
        <v>37</v>
      </c>
      <c r="H152" s="16">
        <v>15</v>
      </c>
      <c r="I152" s="16">
        <v>9</v>
      </c>
      <c r="J152" s="16">
        <v>8</v>
      </c>
      <c r="K152" s="17">
        <v>1</v>
      </c>
      <c r="L152" s="17">
        <v>3</v>
      </c>
      <c r="M152" s="17">
        <v>5</v>
      </c>
      <c r="N152" s="24"/>
    </row>
    <row r="153" spans="1:14" ht="19.5" customHeight="1">
      <c r="A153" s="2"/>
      <c r="B153" s="2" t="s">
        <v>53</v>
      </c>
      <c r="C153" s="2"/>
      <c r="D153" s="15">
        <f t="shared" si="26"/>
        <v>3</v>
      </c>
      <c r="E153" s="17">
        <v>3</v>
      </c>
      <c r="F153" s="16">
        <v>0</v>
      </c>
      <c r="G153" s="17">
        <v>0</v>
      </c>
      <c r="H153" s="16">
        <v>0</v>
      </c>
      <c r="I153" s="16">
        <v>0</v>
      </c>
      <c r="J153" s="16">
        <v>0</v>
      </c>
      <c r="K153" s="17">
        <v>0</v>
      </c>
      <c r="L153" s="17">
        <v>0</v>
      </c>
      <c r="M153" s="17">
        <v>0</v>
      </c>
      <c r="N153" s="24"/>
    </row>
    <row r="154" spans="1:14" ht="19.5" customHeight="1">
      <c r="A154" s="2"/>
      <c r="B154" s="2" t="s">
        <v>29</v>
      </c>
      <c r="C154" s="2"/>
      <c r="D154" s="15">
        <f t="shared" si="26"/>
        <v>4</v>
      </c>
      <c r="E154" s="17">
        <v>1</v>
      </c>
      <c r="F154" s="16">
        <v>1</v>
      </c>
      <c r="G154" s="17">
        <v>2</v>
      </c>
      <c r="H154" s="16">
        <v>0</v>
      </c>
      <c r="I154" s="16">
        <v>0</v>
      </c>
      <c r="J154" s="16">
        <v>0</v>
      </c>
      <c r="K154" s="17">
        <v>0</v>
      </c>
      <c r="L154" s="17">
        <v>0</v>
      </c>
      <c r="M154" s="17">
        <v>0</v>
      </c>
      <c r="N154" s="24"/>
    </row>
    <row r="155" spans="1:14" ht="22.5" customHeight="1">
      <c r="A155" s="12" t="s">
        <v>55</v>
      </c>
      <c r="B155" s="2"/>
      <c r="C155" s="2"/>
      <c r="D155" s="15">
        <f>SUM(D156:D160)</f>
        <v>15</v>
      </c>
      <c r="E155" s="15">
        <f t="shared" ref="E155:M155" si="27">SUM(E156:E160)</f>
        <v>3</v>
      </c>
      <c r="F155" s="15">
        <f t="shared" si="27"/>
        <v>1</v>
      </c>
      <c r="G155" s="15">
        <f t="shared" si="27"/>
        <v>2</v>
      </c>
      <c r="H155" s="15">
        <f t="shared" si="27"/>
        <v>1</v>
      </c>
      <c r="I155" s="15">
        <f t="shared" si="27"/>
        <v>3</v>
      </c>
      <c r="J155" s="15">
        <f t="shared" si="27"/>
        <v>1</v>
      </c>
      <c r="K155" s="15">
        <f t="shared" si="27"/>
        <v>1</v>
      </c>
      <c r="L155" s="15">
        <f t="shared" si="27"/>
        <v>2</v>
      </c>
      <c r="M155" s="25">
        <f t="shared" si="27"/>
        <v>1</v>
      </c>
      <c r="N155" s="24"/>
    </row>
    <row r="156" spans="1:14" ht="18.75" customHeight="1">
      <c r="A156" s="14"/>
      <c r="B156" s="14" t="s">
        <v>56</v>
      </c>
      <c r="C156" s="2"/>
      <c r="D156" s="15">
        <f>SUM(E156:M156)</f>
        <v>1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6">
        <v>1</v>
      </c>
      <c r="L156" s="17">
        <v>0</v>
      </c>
      <c r="M156" s="17">
        <v>0</v>
      </c>
      <c r="N156" s="24"/>
    </row>
    <row r="157" spans="1:14" ht="18.75" customHeight="1">
      <c r="A157" s="14"/>
      <c r="B157" s="14" t="s">
        <v>57</v>
      </c>
      <c r="C157" s="2"/>
      <c r="D157" s="15">
        <f>SUM(E157:M157)</f>
        <v>1</v>
      </c>
      <c r="E157" s="17">
        <v>0</v>
      </c>
      <c r="F157" s="17">
        <v>0</v>
      </c>
      <c r="G157" s="17">
        <v>0</v>
      </c>
      <c r="H157" s="17">
        <v>0</v>
      </c>
      <c r="I157" s="17">
        <v>1</v>
      </c>
      <c r="J157" s="17">
        <v>0</v>
      </c>
      <c r="K157" s="17">
        <v>0</v>
      </c>
      <c r="L157" s="17">
        <v>0</v>
      </c>
      <c r="M157" s="17">
        <v>0</v>
      </c>
      <c r="N157" s="24"/>
    </row>
    <row r="158" spans="1:14" ht="18.75" customHeight="1">
      <c r="A158" s="14"/>
      <c r="B158" s="14" t="s">
        <v>58</v>
      </c>
      <c r="C158" s="2"/>
      <c r="D158" s="15">
        <f>SUM(E158:M158)</f>
        <v>1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6">
        <v>0</v>
      </c>
      <c r="L158" s="17">
        <v>1</v>
      </c>
      <c r="M158" s="17">
        <v>0</v>
      </c>
      <c r="N158" s="24"/>
    </row>
    <row r="159" spans="1:14" ht="18.75" customHeight="1">
      <c r="A159" s="14"/>
      <c r="B159" s="14" t="s">
        <v>59</v>
      </c>
      <c r="C159" s="2"/>
      <c r="D159" s="15">
        <f>SUM(E159:M159)</f>
        <v>3</v>
      </c>
      <c r="E159" s="17">
        <v>0</v>
      </c>
      <c r="F159" s="17">
        <v>0</v>
      </c>
      <c r="G159" s="17">
        <v>1</v>
      </c>
      <c r="H159" s="17">
        <v>0</v>
      </c>
      <c r="I159" s="17">
        <v>0</v>
      </c>
      <c r="J159" s="17">
        <v>0</v>
      </c>
      <c r="K159" s="16">
        <v>0</v>
      </c>
      <c r="L159" s="17">
        <v>1</v>
      </c>
      <c r="M159" s="17">
        <v>1</v>
      </c>
      <c r="N159" s="24"/>
    </row>
    <row r="160" spans="1:14" ht="18.75" customHeight="1">
      <c r="A160" s="14"/>
      <c r="B160" s="2" t="s">
        <v>54</v>
      </c>
      <c r="C160" s="2"/>
      <c r="D160" s="15">
        <f>SUM(E160:M160)</f>
        <v>9</v>
      </c>
      <c r="E160" s="17">
        <v>3</v>
      </c>
      <c r="F160" s="17">
        <v>1</v>
      </c>
      <c r="G160" s="17">
        <v>1</v>
      </c>
      <c r="H160" s="16">
        <v>1</v>
      </c>
      <c r="I160" s="17">
        <v>2</v>
      </c>
      <c r="J160" s="17">
        <v>1</v>
      </c>
      <c r="K160" s="17">
        <v>0</v>
      </c>
      <c r="L160" s="17">
        <v>0</v>
      </c>
      <c r="M160" s="17">
        <v>0</v>
      </c>
      <c r="N160" s="24"/>
    </row>
    <row r="161" spans="1:14" ht="22.5" customHeight="1">
      <c r="A161" s="12" t="s">
        <v>60</v>
      </c>
      <c r="B161" s="14"/>
      <c r="C161" s="2"/>
      <c r="D161" s="25">
        <f t="shared" ref="D161:M161" si="28">SUM(D162:D168)</f>
        <v>666</v>
      </c>
      <c r="E161" s="25">
        <f t="shared" si="28"/>
        <v>172</v>
      </c>
      <c r="F161" s="25">
        <f t="shared" si="28"/>
        <v>35</v>
      </c>
      <c r="G161" s="25">
        <f t="shared" si="28"/>
        <v>96</v>
      </c>
      <c r="H161" s="25">
        <f t="shared" si="28"/>
        <v>107</v>
      </c>
      <c r="I161" s="25">
        <f t="shared" si="28"/>
        <v>107</v>
      </c>
      <c r="J161" s="25">
        <f t="shared" si="28"/>
        <v>68</v>
      </c>
      <c r="K161" s="25">
        <f t="shared" si="28"/>
        <v>39</v>
      </c>
      <c r="L161" s="25">
        <f t="shared" si="28"/>
        <v>35</v>
      </c>
      <c r="M161" s="25">
        <f t="shared" si="28"/>
        <v>7</v>
      </c>
      <c r="N161" s="24"/>
    </row>
    <row r="162" spans="1:14" s="1" customFormat="1" ht="18.75" customHeight="1">
      <c r="A162" s="14"/>
      <c r="B162" s="2" t="s">
        <v>61</v>
      </c>
      <c r="C162" s="3"/>
      <c r="D162" s="15">
        <f t="shared" ref="D162:D168" si="29">SUM(E162:M162)</f>
        <v>170</v>
      </c>
      <c r="E162" s="17">
        <v>169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7">
        <v>1</v>
      </c>
      <c r="N162" s="24"/>
    </row>
    <row r="163" spans="1:14" s="1" customFormat="1" ht="18.75" customHeight="1">
      <c r="A163" s="3"/>
      <c r="B163" s="12" t="s">
        <v>62</v>
      </c>
      <c r="C163" s="3"/>
      <c r="D163" s="15">
        <f t="shared" si="29"/>
        <v>4</v>
      </c>
      <c r="E163" s="16">
        <v>0</v>
      </c>
      <c r="F163" s="16">
        <v>0</v>
      </c>
      <c r="G163" s="16">
        <v>0</v>
      </c>
      <c r="H163" s="16">
        <v>0</v>
      </c>
      <c r="I163" s="16">
        <v>1</v>
      </c>
      <c r="J163" s="17">
        <v>1</v>
      </c>
      <c r="K163" s="16">
        <v>2</v>
      </c>
      <c r="L163" s="16">
        <v>0</v>
      </c>
      <c r="M163" s="17">
        <v>0</v>
      </c>
      <c r="N163" s="24"/>
    </row>
    <row r="164" spans="1:14" s="1" customFormat="1" ht="18.75" customHeight="1">
      <c r="A164" s="3"/>
      <c r="B164" s="14" t="s">
        <v>63</v>
      </c>
      <c r="C164" s="3"/>
      <c r="D164" s="15">
        <f t="shared" si="29"/>
        <v>1</v>
      </c>
      <c r="E164" s="16">
        <v>1</v>
      </c>
      <c r="F164" s="17">
        <v>0</v>
      </c>
      <c r="G164" s="16">
        <v>0</v>
      </c>
      <c r="H164" s="17">
        <v>0</v>
      </c>
      <c r="I164" s="16">
        <v>0</v>
      </c>
      <c r="J164" s="17">
        <v>0</v>
      </c>
      <c r="K164" s="17">
        <v>0</v>
      </c>
      <c r="L164" s="16">
        <v>0</v>
      </c>
      <c r="M164" s="17">
        <v>0</v>
      </c>
      <c r="N164" s="24"/>
    </row>
    <row r="165" spans="1:14" s="1" customFormat="1" ht="18.75" customHeight="1">
      <c r="A165" s="2"/>
      <c r="B165" s="14" t="s">
        <v>125</v>
      </c>
      <c r="C165" s="14"/>
      <c r="D165" s="15">
        <f t="shared" si="29"/>
        <v>7</v>
      </c>
      <c r="E165" s="16">
        <v>0</v>
      </c>
      <c r="F165" s="17">
        <v>1</v>
      </c>
      <c r="G165" s="16">
        <v>1</v>
      </c>
      <c r="H165" s="17">
        <v>1</v>
      </c>
      <c r="I165" s="16">
        <v>2</v>
      </c>
      <c r="J165" s="17">
        <v>2</v>
      </c>
      <c r="K165" s="17">
        <v>0</v>
      </c>
      <c r="L165" s="17">
        <v>0</v>
      </c>
      <c r="M165" s="17">
        <v>0</v>
      </c>
      <c r="N165" s="24"/>
    </row>
    <row r="166" spans="1:14" s="1" customFormat="1" ht="18.75" customHeight="1">
      <c r="A166" s="2"/>
      <c r="B166" s="2" t="s">
        <v>64</v>
      </c>
      <c r="C166" s="12"/>
      <c r="D166" s="15">
        <f t="shared" si="29"/>
        <v>195</v>
      </c>
      <c r="E166" s="16">
        <v>0</v>
      </c>
      <c r="F166" s="17">
        <v>7</v>
      </c>
      <c r="G166" s="16">
        <v>42</v>
      </c>
      <c r="H166" s="17">
        <v>39</v>
      </c>
      <c r="I166" s="16">
        <v>47</v>
      </c>
      <c r="J166" s="17">
        <v>35</v>
      </c>
      <c r="K166" s="17">
        <v>12</v>
      </c>
      <c r="L166" s="16">
        <v>11</v>
      </c>
      <c r="M166" s="17">
        <v>2</v>
      </c>
      <c r="N166" s="24"/>
    </row>
    <row r="167" spans="1:14" s="1" customFormat="1" ht="18.75" customHeight="1">
      <c r="A167" s="3"/>
      <c r="B167" s="2" t="s">
        <v>66</v>
      </c>
      <c r="C167" s="3"/>
      <c r="D167" s="15">
        <f t="shared" si="29"/>
        <v>268</v>
      </c>
      <c r="E167" s="16">
        <v>2</v>
      </c>
      <c r="F167" s="17">
        <v>26</v>
      </c>
      <c r="G167" s="16">
        <v>50</v>
      </c>
      <c r="H167" s="17">
        <v>61</v>
      </c>
      <c r="I167" s="16">
        <v>49</v>
      </c>
      <c r="J167" s="17">
        <v>28</v>
      </c>
      <c r="K167" s="17">
        <v>25</v>
      </c>
      <c r="L167" s="16">
        <v>23</v>
      </c>
      <c r="M167" s="17">
        <v>4</v>
      </c>
      <c r="N167" s="24"/>
    </row>
    <row r="168" spans="1:14" ht="18.75" customHeight="1">
      <c r="A168" s="2"/>
      <c r="B168" s="12" t="s">
        <v>29</v>
      </c>
      <c r="C168" s="2"/>
      <c r="D168" s="15">
        <f t="shared" si="29"/>
        <v>21</v>
      </c>
      <c r="E168" s="16">
        <v>0</v>
      </c>
      <c r="F168" s="17">
        <v>1</v>
      </c>
      <c r="G168" s="16">
        <v>3</v>
      </c>
      <c r="H168" s="16">
        <v>6</v>
      </c>
      <c r="I168" s="16">
        <v>8</v>
      </c>
      <c r="J168" s="16">
        <v>2</v>
      </c>
      <c r="K168" s="16">
        <v>0</v>
      </c>
      <c r="L168" s="17">
        <v>1</v>
      </c>
      <c r="M168" s="17">
        <v>0</v>
      </c>
      <c r="N168" s="24"/>
    </row>
    <row r="169" spans="1:14" s="1" customFormat="1" ht="22.5" customHeight="1">
      <c r="A169" s="12" t="s">
        <v>67</v>
      </c>
      <c r="B169" s="3"/>
      <c r="C169" s="3"/>
      <c r="D169" s="15">
        <f t="shared" ref="D169:M169" si="30">SUM(D170:D180)</f>
        <v>118</v>
      </c>
      <c r="E169" s="15">
        <f t="shared" si="30"/>
        <v>7</v>
      </c>
      <c r="F169" s="15">
        <f t="shared" si="30"/>
        <v>13</v>
      </c>
      <c r="G169" s="15">
        <f t="shared" si="30"/>
        <v>23</v>
      </c>
      <c r="H169" s="15">
        <f t="shared" si="30"/>
        <v>9</v>
      </c>
      <c r="I169" s="15">
        <f t="shared" si="30"/>
        <v>17</v>
      </c>
      <c r="J169" s="15">
        <f t="shared" si="30"/>
        <v>12</v>
      </c>
      <c r="K169" s="15">
        <f t="shared" si="30"/>
        <v>11</v>
      </c>
      <c r="L169" s="15">
        <f t="shared" si="30"/>
        <v>24</v>
      </c>
      <c r="M169" s="25">
        <f t="shared" si="30"/>
        <v>2</v>
      </c>
      <c r="N169" s="24"/>
    </row>
    <row r="170" spans="1:14" ht="18" customHeight="1">
      <c r="A170" s="2"/>
      <c r="B170" s="12" t="s">
        <v>68</v>
      </c>
      <c r="C170" s="2"/>
      <c r="D170" s="15">
        <f t="shared" ref="D170:D181" si="31">SUM(E170:M170)</f>
        <v>59</v>
      </c>
      <c r="E170" s="16">
        <v>3</v>
      </c>
      <c r="F170" s="16">
        <v>8</v>
      </c>
      <c r="G170" s="16">
        <v>6</v>
      </c>
      <c r="H170" s="16">
        <v>4</v>
      </c>
      <c r="I170" s="16">
        <v>8</v>
      </c>
      <c r="J170" s="16">
        <v>8</v>
      </c>
      <c r="K170" s="16">
        <v>8</v>
      </c>
      <c r="L170" s="16">
        <v>13</v>
      </c>
      <c r="M170" s="17">
        <v>1</v>
      </c>
      <c r="N170" s="24"/>
    </row>
    <row r="171" spans="1:14" ht="18" customHeight="1">
      <c r="A171" s="2"/>
      <c r="B171" s="14" t="s">
        <v>69</v>
      </c>
      <c r="C171" s="14"/>
      <c r="D171" s="15">
        <f t="shared" si="31"/>
        <v>1</v>
      </c>
      <c r="E171" s="16">
        <v>0</v>
      </c>
      <c r="F171" s="17">
        <v>0</v>
      </c>
      <c r="G171" s="16">
        <v>0</v>
      </c>
      <c r="H171" s="16">
        <v>0</v>
      </c>
      <c r="I171" s="17">
        <v>1</v>
      </c>
      <c r="J171" s="16">
        <v>0</v>
      </c>
      <c r="K171" s="16">
        <v>0</v>
      </c>
      <c r="L171" s="16">
        <v>0</v>
      </c>
      <c r="M171" s="17">
        <v>0</v>
      </c>
      <c r="N171" s="24"/>
    </row>
    <row r="172" spans="1:14" ht="18" customHeight="1">
      <c r="A172" s="2"/>
      <c r="B172" s="12" t="s">
        <v>70</v>
      </c>
      <c r="C172" s="2"/>
      <c r="D172" s="15">
        <f t="shared" si="31"/>
        <v>4</v>
      </c>
      <c r="E172" s="16">
        <v>0</v>
      </c>
      <c r="F172" s="17">
        <v>1</v>
      </c>
      <c r="G172" s="16">
        <v>0</v>
      </c>
      <c r="H172" s="16">
        <v>1</v>
      </c>
      <c r="I172" s="17">
        <v>0</v>
      </c>
      <c r="J172" s="16">
        <v>1</v>
      </c>
      <c r="K172" s="16">
        <v>0</v>
      </c>
      <c r="L172" s="16">
        <v>1</v>
      </c>
      <c r="M172" s="17">
        <v>0</v>
      </c>
      <c r="N172" s="24"/>
    </row>
    <row r="173" spans="1:14" ht="18" customHeight="1">
      <c r="A173" s="2"/>
      <c r="B173" s="12" t="s">
        <v>71</v>
      </c>
      <c r="C173" s="2"/>
      <c r="D173" s="25">
        <f t="shared" si="31"/>
        <v>1</v>
      </c>
      <c r="E173" s="16">
        <v>0</v>
      </c>
      <c r="F173" s="17">
        <v>0</v>
      </c>
      <c r="G173" s="16">
        <v>1</v>
      </c>
      <c r="H173" s="16">
        <v>0</v>
      </c>
      <c r="I173" s="17">
        <v>0</v>
      </c>
      <c r="J173" s="16">
        <v>0</v>
      </c>
      <c r="K173" s="16">
        <v>0</v>
      </c>
      <c r="L173" s="16">
        <v>0</v>
      </c>
      <c r="M173" s="17">
        <v>0</v>
      </c>
      <c r="N173" s="24"/>
    </row>
    <row r="174" spans="1:14" ht="18.75" customHeight="1">
      <c r="A174" s="2"/>
      <c r="B174" s="20" t="s">
        <v>72</v>
      </c>
      <c r="C174" s="2"/>
      <c r="D174" s="25"/>
      <c r="E174" s="16"/>
      <c r="F174" s="16"/>
      <c r="G174" s="16"/>
      <c r="H174" s="16"/>
      <c r="I174" s="16"/>
      <c r="J174" s="16"/>
      <c r="K174" s="16"/>
      <c r="L174" s="16"/>
      <c r="M174" s="17"/>
      <c r="N174" s="24"/>
    </row>
    <row r="175" spans="1:14" ht="14.25" customHeight="1">
      <c r="A175" s="2"/>
      <c r="B175" s="2"/>
      <c r="C175" s="14" t="s">
        <v>73</v>
      </c>
      <c r="D175" s="25">
        <f>SUM(E175:M175)</f>
        <v>13</v>
      </c>
      <c r="E175" s="16">
        <v>1</v>
      </c>
      <c r="F175" s="16">
        <v>1</v>
      </c>
      <c r="G175" s="16">
        <v>6</v>
      </c>
      <c r="H175" s="16">
        <v>1</v>
      </c>
      <c r="I175" s="16">
        <v>0</v>
      </c>
      <c r="J175" s="16">
        <v>1</v>
      </c>
      <c r="K175" s="16">
        <v>1</v>
      </c>
      <c r="L175" s="16">
        <v>2</v>
      </c>
      <c r="M175" s="17">
        <v>0</v>
      </c>
      <c r="N175" s="24"/>
    </row>
    <row r="176" spans="1:14" ht="19.5" customHeight="1">
      <c r="A176" s="2"/>
      <c r="B176" s="14" t="s">
        <v>74</v>
      </c>
      <c r="C176" s="2"/>
      <c r="D176" s="25">
        <f>SUM(E176:M176)</f>
        <v>3</v>
      </c>
      <c r="E176" s="16">
        <v>0</v>
      </c>
      <c r="F176" s="17">
        <v>1</v>
      </c>
      <c r="G176" s="16">
        <v>0</v>
      </c>
      <c r="H176" s="16">
        <v>0</v>
      </c>
      <c r="I176" s="17">
        <v>1</v>
      </c>
      <c r="J176" s="16">
        <v>0</v>
      </c>
      <c r="K176" s="16">
        <v>0</v>
      </c>
      <c r="L176" s="16">
        <v>0</v>
      </c>
      <c r="M176" s="17">
        <v>1</v>
      </c>
      <c r="N176" s="24"/>
    </row>
    <row r="177" spans="1:14" ht="19.5" customHeight="1">
      <c r="A177" s="12" t="s">
        <v>126</v>
      </c>
      <c r="B177" s="2"/>
      <c r="C177" s="14"/>
      <c r="D177" s="25"/>
      <c r="E177" s="16"/>
      <c r="F177" s="17"/>
      <c r="G177" s="16"/>
      <c r="H177" s="16"/>
      <c r="I177" s="17"/>
      <c r="J177" s="16"/>
      <c r="K177" s="16"/>
      <c r="L177" s="16"/>
      <c r="M177" s="17"/>
      <c r="N177" s="24"/>
    </row>
    <row r="178" spans="1:14" ht="16.5" customHeight="1">
      <c r="A178" s="2" t="s">
        <v>81</v>
      </c>
      <c r="B178" s="2"/>
      <c r="C178" s="14"/>
      <c r="D178" s="25"/>
      <c r="E178" s="16"/>
      <c r="F178" s="17"/>
      <c r="G178" s="16"/>
      <c r="H178" s="16"/>
      <c r="I178" s="17"/>
      <c r="J178" s="16"/>
      <c r="K178" s="16"/>
      <c r="L178" s="16"/>
      <c r="M178" s="17"/>
      <c r="N178" s="24"/>
    </row>
    <row r="179" spans="1:14" ht="18.75" customHeight="1">
      <c r="A179" s="2"/>
      <c r="B179" s="14" t="s">
        <v>75</v>
      </c>
      <c r="C179" s="2"/>
      <c r="D179" s="25">
        <f t="shared" si="31"/>
        <v>34</v>
      </c>
      <c r="E179" s="16">
        <v>3</v>
      </c>
      <c r="F179" s="17">
        <v>2</v>
      </c>
      <c r="G179" s="16">
        <v>10</v>
      </c>
      <c r="H179" s="16">
        <v>3</v>
      </c>
      <c r="I179" s="17">
        <v>6</v>
      </c>
      <c r="J179" s="16">
        <v>1</v>
      </c>
      <c r="K179" s="16">
        <v>2</v>
      </c>
      <c r="L179" s="16">
        <v>7</v>
      </c>
      <c r="M179" s="17">
        <v>0</v>
      </c>
      <c r="N179" s="24"/>
    </row>
    <row r="180" spans="1:14" ht="18" customHeight="1">
      <c r="A180" s="2"/>
      <c r="B180" s="12" t="s">
        <v>54</v>
      </c>
      <c r="C180" s="2"/>
      <c r="D180" s="25">
        <f t="shared" si="31"/>
        <v>3</v>
      </c>
      <c r="E180" s="16">
        <v>0</v>
      </c>
      <c r="F180" s="16">
        <v>0</v>
      </c>
      <c r="G180" s="16">
        <v>0</v>
      </c>
      <c r="H180" s="16">
        <v>0</v>
      </c>
      <c r="I180" s="16">
        <v>1</v>
      </c>
      <c r="J180" s="16">
        <v>1</v>
      </c>
      <c r="K180" s="16">
        <v>0</v>
      </c>
      <c r="L180" s="16">
        <v>1</v>
      </c>
      <c r="M180" s="17">
        <v>0</v>
      </c>
      <c r="N180" s="24"/>
    </row>
    <row r="181" spans="1:14" s="3" customFormat="1" ht="22.5" customHeight="1">
      <c r="A181" s="12" t="s">
        <v>76</v>
      </c>
      <c r="D181" s="15">
        <f t="shared" si="31"/>
        <v>1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1</v>
      </c>
      <c r="M181" s="17">
        <v>0</v>
      </c>
      <c r="N181" s="24"/>
    </row>
    <row r="182" spans="1:14" s="1" customFormat="1" ht="22.5" customHeight="1">
      <c r="A182" s="12" t="s">
        <v>127</v>
      </c>
      <c r="B182" s="3"/>
      <c r="C182" s="3"/>
      <c r="D182" s="15">
        <f t="shared" ref="D182:M182" si="32">SUM(D183:D193)</f>
        <v>905</v>
      </c>
      <c r="E182" s="15">
        <f t="shared" si="32"/>
        <v>269</v>
      </c>
      <c r="F182" s="15">
        <f t="shared" si="32"/>
        <v>153</v>
      </c>
      <c r="G182" s="15">
        <f t="shared" si="32"/>
        <v>142</v>
      </c>
      <c r="H182" s="15">
        <f t="shared" si="32"/>
        <v>96</v>
      </c>
      <c r="I182" s="15">
        <f t="shared" si="32"/>
        <v>81</v>
      </c>
      <c r="J182" s="15">
        <f t="shared" si="32"/>
        <v>45</v>
      </c>
      <c r="K182" s="15">
        <f t="shared" si="32"/>
        <v>31</v>
      </c>
      <c r="L182" s="15">
        <f t="shared" si="32"/>
        <v>50</v>
      </c>
      <c r="M182" s="25">
        <f t="shared" si="32"/>
        <v>38</v>
      </c>
      <c r="N182" s="24"/>
    </row>
    <row r="183" spans="1:14" ht="18.75" customHeight="1">
      <c r="A183" s="2"/>
      <c r="B183" s="12" t="s">
        <v>128</v>
      </c>
      <c r="C183" s="2"/>
      <c r="D183" s="15">
        <f t="shared" ref="D183:D193" si="33">SUM(E183:M183)</f>
        <v>11</v>
      </c>
      <c r="E183" s="16">
        <v>0</v>
      </c>
      <c r="F183" s="16">
        <v>3</v>
      </c>
      <c r="G183" s="16">
        <v>4</v>
      </c>
      <c r="H183" s="16">
        <v>2</v>
      </c>
      <c r="I183" s="16">
        <v>1</v>
      </c>
      <c r="J183" s="16">
        <v>0</v>
      </c>
      <c r="K183" s="16">
        <v>1</v>
      </c>
      <c r="L183" s="16">
        <v>0</v>
      </c>
      <c r="M183" s="17">
        <v>0</v>
      </c>
      <c r="N183" s="24"/>
    </row>
    <row r="184" spans="1:14" ht="18.75" customHeight="1">
      <c r="A184" s="2"/>
      <c r="B184" s="12" t="s">
        <v>79</v>
      </c>
      <c r="C184" s="2"/>
      <c r="D184" s="15">
        <f t="shared" si="33"/>
        <v>1</v>
      </c>
      <c r="E184" s="16">
        <v>0</v>
      </c>
      <c r="F184" s="16">
        <v>1</v>
      </c>
      <c r="G184" s="16">
        <v>0</v>
      </c>
      <c r="H184" s="32">
        <v>0</v>
      </c>
      <c r="I184" s="16">
        <v>0</v>
      </c>
      <c r="J184" s="16">
        <v>0</v>
      </c>
      <c r="K184" s="16">
        <v>0</v>
      </c>
      <c r="L184" s="16">
        <v>0</v>
      </c>
      <c r="M184" s="17">
        <v>0</v>
      </c>
      <c r="N184" s="24"/>
    </row>
    <row r="185" spans="1:14" ht="18.75" customHeight="1">
      <c r="A185" s="2"/>
      <c r="B185" s="14" t="s">
        <v>129</v>
      </c>
      <c r="C185" s="14"/>
      <c r="D185" s="15">
        <f t="shared" si="33"/>
        <v>542</v>
      </c>
      <c r="E185" s="16">
        <v>181</v>
      </c>
      <c r="F185" s="16">
        <v>89</v>
      </c>
      <c r="G185" s="16">
        <v>84</v>
      </c>
      <c r="H185" s="33">
        <v>44</v>
      </c>
      <c r="I185" s="34">
        <v>46</v>
      </c>
      <c r="J185" s="16">
        <v>27</v>
      </c>
      <c r="K185" s="16">
        <v>19</v>
      </c>
      <c r="L185" s="16">
        <v>26</v>
      </c>
      <c r="M185" s="17">
        <v>26</v>
      </c>
      <c r="N185" s="24"/>
    </row>
    <row r="186" spans="1:14" ht="18.75" customHeight="1">
      <c r="A186" s="2"/>
      <c r="B186" s="12" t="s">
        <v>130</v>
      </c>
      <c r="C186" s="2"/>
      <c r="D186" s="15">
        <f t="shared" si="33"/>
        <v>83</v>
      </c>
      <c r="E186" s="16">
        <v>24</v>
      </c>
      <c r="F186" s="16">
        <v>23</v>
      </c>
      <c r="G186" s="16">
        <v>10</v>
      </c>
      <c r="H186" s="17">
        <v>9</v>
      </c>
      <c r="I186" s="16">
        <v>8</v>
      </c>
      <c r="J186" s="16">
        <v>2</v>
      </c>
      <c r="K186" s="16">
        <v>0</v>
      </c>
      <c r="L186" s="16">
        <v>6</v>
      </c>
      <c r="M186" s="17">
        <v>1</v>
      </c>
      <c r="N186" s="24"/>
    </row>
    <row r="187" spans="1:14" ht="18.75" customHeight="1">
      <c r="A187" s="2"/>
      <c r="B187" s="12" t="s">
        <v>131</v>
      </c>
      <c r="C187" s="2"/>
      <c r="D187" s="15">
        <f t="shared" si="33"/>
        <v>5</v>
      </c>
      <c r="E187" s="16">
        <v>0</v>
      </c>
      <c r="F187" s="16">
        <v>0</v>
      </c>
      <c r="G187" s="16">
        <v>1</v>
      </c>
      <c r="H187" s="16">
        <v>1</v>
      </c>
      <c r="I187" s="17">
        <v>1</v>
      </c>
      <c r="J187" s="16">
        <v>2</v>
      </c>
      <c r="K187" s="17">
        <v>0</v>
      </c>
      <c r="L187" s="17">
        <v>0</v>
      </c>
      <c r="M187" s="17">
        <v>0</v>
      </c>
      <c r="N187" s="24"/>
    </row>
    <row r="188" spans="1:14" ht="18.75" customHeight="1">
      <c r="A188" s="2"/>
      <c r="B188" s="12" t="s">
        <v>132</v>
      </c>
      <c r="C188" s="2"/>
      <c r="D188" s="15">
        <f t="shared" si="33"/>
        <v>66</v>
      </c>
      <c r="E188" s="16">
        <v>27</v>
      </c>
      <c r="F188" s="16">
        <v>6</v>
      </c>
      <c r="G188" s="16">
        <v>6</v>
      </c>
      <c r="H188" s="16">
        <v>11</v>
      </c>
      <c r="I188" s="17">
        <v>6</v>
      </c>
      <c r="J188" s="16">
        <v>3</v>
      </c>
      <c r="K188" s="17">
        <v>2</v>
      </c>
      <c r="L188" s="16">
        <v>3</v>
      </c>
      <c r="M188" s="17">
        <v>2</v>
      </c>
      <c r="N188" s="24"/>
    </row>
    <row r="189" spans="1:14" ht="18.75" customHeight="1">
      <c r="A189" s="2"/>
      <c r="B189" s="12" t="s">
        <v>86</v>
      </c>
      <c r="C189" s="2"/>
      <c r="D189" s="15">
        <f t="shared" si="33"/>
        <v>13</v>
      </c>
      <c r="E189" s="16">
        <v>4</v>
      </c>
      <c r="F189" s="16">
        <v>1</v>
      </c>
      <c r="G189" s="16">
        <v>2</v>
      </c>
      <c r="H189" s="16">
        <v>2</v>
      </c>
      <c r="I189" s="16">
        <v>0</v>
      </c>
      <c r="J189" s="16">
        <v>1</v>
      </c>
      <c r="K189" s="16">
        <v>1</v>
      </c>
      <c r="L189" s="16">
        <v>1</v>
      </c>
      <c r="M189" s="17">
        <v>1</v>
      </c>
      <c r="N189" s="24"/>
    </row>
    <row r="190" spans="1:14" ht="18.75" customHeight="1">
      <c r="A190" s="2"/>
      <c r="B190" s="12" t="s">
        <v>133</v>
      </c>
      <c r="C190" s="2"/>
      <c r="D190" s="15">
        <f t="shared" si="33"/>
        <v>104</v>
      </c>
      <c r="E190" s="16">
        <v>19</v>
      </c>
      <c r="F190" s="16">
        <v>17</v>
      </c>
      <c r="G190" s="16">
        <v>16</v>
      </c>
      <c r="H190" s="33">
        <v>12</v>
      </c>
      <c r="I190" s="16">
        <v>16</v>
      </c>
      <c r="J190" s="16">
        <v>6</v>
      </c>
      <c r="K190" s="16">
        <v>4</v>
      </c>
      <c r="L190" s="17">
        <v>8</v>
      </c>
      <c r="M190" s="17">
        <v>6</v>
      </c>
      <c r="N190" s="24"/>
    </row>
    <row r="191" spans="1:14" ht="18.75" customHeight="1">
      <c r="A191" s="2"/>
      <c r="B191" s="12" t="s">
        <v>88</v>
      </c>
      <c r="C191" s="2"/>
      <c r="D191" s="15">
        <f t="shared" si="33"/>
        <v>45</v>
      </c>
      <c r="E191" s="16">
        <v>13</v>
      </c>
      <c r="F191" s="16">
        <v>10</v>
      </c>
      <c r="G191" s="17">
        <v>10</v>
      </c>
      <c r="H191" s="16">
        <v>7</v>
      </c>
      <c r="I191" s="16">
        <v>0</v>
      </c>
      <c r="J191" s="16">
        <v>0</v>
      </c>
      <c r="K191" s="16">
        <v>1</v>
      </c>
      <c r="L191" s="16">
        <v>2</v>
      </c>
      <c r="M191" s="17">
        <v>2</v>
      </c>
      <c r="N191" s="24"/>
    </row>
    <row r="192" spans="1:14" ht="18.75" customHeight="1">
      <c r="A192" s="2"/>
      <c r="B192" s="12" t="s">
        <v>90</v>
      </c>
      <c r="C192" s="2"/>
      <c r="D192" s="15">
        <f t="shared" si="33"/>
        <v>31</v>
      </c>
      <c r="E192" s="16">
        <v>1</v>
      </c>
      <c r="F192" s="17">
        <v>3</v>
      </c>
      <c r="G192" s="16">
        <v>8</v>
      </c>
      <c r="H192" s="16">
        <v>6</v>
      </c>
      <c r="I192" s="17">
        <v>3</v>
      </c>
      <c r="J192" s="16">
        <v>3</v>
      </c>
      <c r="K192" s="16">
        <v>3</v>
      </c>
      <c r="L192" s="16">
        <v>4</v>
      </c>
      <c r="M192" s="17">
        <v>0</v>
      </c>
      <c r="N192" s="24"/>
    </row>
    <row r="193" spans="1:14" ht="18.75" customHeight="1">
      <c r="A193" s="2"/>
      <c r="B193" s="12" t="s">
        <v>54</v>
      </c>
      <c r="C193" s="2"/>
      <c r="D193" s="15">
        <f t="shared" si="33"/>
        <v>4</v>
      </c>
      <c r="E193" s="16">
        <v>0</v>
      </c>
      <c r="F193" s="17">
        <v>0</v>
      </c>
      <c r="G193" s="16">
        <v>1</v>
      </c>
      <c r="H193" s="16">
        <v>2</v>
      </c>
      <c r="I193" s="17">
        <v>0</v>
      </c>
      <c r="J193" s="16">
        <v>1</v>
      </c>
      <c r="K193" s="16">
        <v>0</v>
      </c>
      <c r="L193" s="16">
        <v>0</v>
      </c>
      <c r="M193" s="17">
        <v>0</v>
      </c>
      <c r="N193" s="24"/>
    </row>
    <row r="194" spans="1:14" s="1" customFormat="1" ht="22.5" customHeight="1">
      <c r="A194" s="26" t="s">
        <v>134</v>
      </c>
      <c r="B194" s="3"/>
      <c r="C194" s="3"/>
      <c r="D194" s="15">
        <f>SUM(D195:D205)</f>
        <v>290</v>
      </c>
      <c r="E194" s="15">
        <f>SUM(E196:E205)</f>
        <v>28</v>
      </c>
      <c r="F194" s="15">
        <f>SUM(F196:F205)</f>
        <v>44</v>
      </c>
      <c r="G194" s="15">
        <f>SUM(G196:G205)</f>
        <v>65</v>
      </c>
      <c r="H194" s="15">
        <f>SUM(H196:H205)</f>
        <v>34</v>
      </c>
      <c r="I194" s="15">
        <f>SUM(I195:I205)</f>
        <v>34</v>
      </c>
      <c r="J194" s="15">
        <f>SUM(J196:J205)</f>
        <v>33</v>
      </c>
      <c r="K194" s="15">
        <f>SUM(K196:K205)</f>
        <v>15</v>
      </c>
      <c r="L194" s="15">
        <f>SUM(L196:L205)</f>
        <v>27</v>
      </c>
      <c r="M194" s="25">
        <f>SUM(M196:M205)</f>
        <v>10</v>
      </c>
      <c r="N194" s="24"/>
    </row>
    <row r="195" spans="1:14" s="1" customFormat="1" ht="18" customHeight="1">
      <c r="A195" s="27"/>
      <c r="B195" s="2" t="s">
        <v>92</v>
      </c>
      <c r="C195" s="3"/>
      <c r="D195" s="15">
        <f t="shared" ref="D195:D208" si="34">SUM(E195:M195)</f>
        <v>1</v>
      </c>
      <c r="E195" s="16">
        <v>0</v>
      </c>
      <c r="F195" s="17">
        <v>0</v>
      </c>
      <c r="G195" s="16">
        <v>0</v>
      </c>
      <c r="H195" s="16">
        <v>0</v>
      </c>
      <c r="I195" s="17">
        <v>1</v>
      </c>
      <c r="J195" s="16">
        <v>0</v>
      </c>
      <c r="K195" s="16">
        <v>0</v>
      </c>
      <c r="L195" s="17">
        <v>0</v>
      </c>
      <c r="M195" s="17">
        <v>0</v>
      </c>
      <c r="N195" s="24"/>
    </row>
    <row r="196" spans="1:14" s="1" customFormat="1" ht="18" customHeight="1">
      <c r="A196" s="27"/>
      <c r="B196" s="2" t="s">
        <v>93</v>
      </c>
      <c r="C196" s="3"/>
      <c r="D196" s="15">
        <f t="shared" si="34"/>
        <v>6</v>
      </c>
      <c r="E196" s="16">
        <v>0</v>
      </c>
      <c r="F196" s="17">
        <v>0</v>
      </c>
      <c r="G196" s="16">
        <v>1</v>
      </c>
      <c r="H196" s="16">
        <v>2</v>
      </c>
      <c r="I196" s="17">
        <v>2</v>
      </c>
      <c r="J196" s="16">
        <v>0</v>
      </c>
      <c r="K196" s="16">
        <v>0</v>
      </c>
      <c r="L196" s="17">
        <v>1</v>
      </c>
      <c r="M196" s="17">
        <v>0</v>
      </c>
      <c r="N196" s="24"/>
    </row>
    <row r="197" spans="1:14" ht="18" customHeight="1">
      <c r="A197" s="2"/>
      <c r="B197" s="14" t="s">
        <v>135</v>
      </c>
      <c r="C197" s="14"/>
      <c r="D197" s="15">
        <f t="shared" si="34"/>
        <v>24</v>
      </c>
      <c r="E197" s="16">
        <v>6</v>
      </c>
      <c r="F197" s="16">
        <v>1</v>
      </c>
      <c r="G197" s="16">
        <v>4</v>
      </c>
      <c r="H197" s="16">
        <v>1</v>
      </c>
      <c r="I197" s="16">
        <v>3</v>
      </c>
      <c r="J197" s="16">
        <v>2</v>
      </c>
      <c r="K197" s="16">
        <v>3</v>
      </c>
      <c r="L197" s="16">
        <v>2</v>
      </c>
      <c r="M197" s="17">
        <v>2</v>
      </c>
      <c r="N197" s="24"/>
    </row>
    <row r="198" spans="1:14" ht="18" customHeight="1">
      <c r="A198" s="2"/>
      <c r="B198" s="14" t="s">
        <v>136</v>
      </c>
      <c r="C198" s="14"/>
      <c r="D198" s="15">
        <f t="shared" si="34"/>
        <v>23</v>
      </c>
      <c r="E198" s="16">
        <v>0</v>
      </c>
      <c r="F198" s="16">
        <v>1</v>
      </c>
      <c r="G198" s="16">
        <v>5</v>
      </c>
      <c r="H198" s="16">
        <v>2</v>
      </c>
      <c r="I198" s="16">
        <v>4</v>
      </c>
      <c r="J198" s="16">
        <v>5</v>
      </c>
      <c r="K198" s="16">
        <v>0</v>
      </c>
      <c r="L198" s="16">
        <v>4</v>
      </c>
      <c r="M198" s="17">
        <v>2</v>
      </c>
      <c r="N198" s="24"/>
    </row>
    <row r="199" spans="1:14" ht="18" customHeight="1">
      <c r="A199" s="2"/>
      <c r="B199" s="14" t="s">
        <v>137</v>
      </c>
      <c r="C199" s="14"/>
      <c r="D199" s="15">
        <f t="shared" si="34"/>
        <v>136</v>
      </c>
      <c r="E199" s="16">
        <v>11</v>
      </c>
      <c r="F199" s="16">
        <v>21</v>
      </c>
      <c r="G199" s="16">
        <v>28</v>
      </c>
      <c r="H199" s="16">
        <v>18</v>
      </c>
      <c r="I199" s="16">
        <v>17</v>
      </c>
      <c r="J199" s="16">
        <v>14</v>
      </c>
      <c r="K199" s="16">
        <v>9</v>
      </c>
      <c r="L199" s="17">
        <v>15</v>
      </c>
      <c r="M199" s="17">
        <v>3</v>
      </c>
      <c r="N199" s="24"/>
    </row>
    <row r="200" spans="1:14" ht="18" customHeight="1">
      <c r="A200" s="2"/>
      <c r="B200" s="2" t="s">
        <v>98</v>
      </c>
      <c r="C200" s="14"/>
      <c r="D200" s="15">
        <f t="shared" si="34"/>
        <v>16</v>
      </c>
      <c r="E200" s="16">
        <v>2</v>
      </c>
      <c r="F200" s="16">
        <v>1</v>
      </c>
      <c r="G200" s="16">
        <v>5</v>
      </c>
      <c r="H200" s="16">
        <v>4</v>
      </c>
      <c r="I200" s="16">
        <v>0</v>
      </c>
      <c r="J200" s="16">
        <v>2</v>
      </c>
      <c r="K200" s="16">
        <v>1</v>
      </c>
      <c r="L200" s="16">
        <v>0</v>
      </c>
      <c r="M200" s="17">
        <v>1</v>
      </c>
      <c r="N200" s="24"/>
    </row>
    <row r="201" spans="1:14" ht="18" customHeight="1">
      <c r="A201" s="2"/>
      <c r="B201" s="14" t="s">
        <v>138</v>
      </c>
      <c r="C201" s="14"/>
      <c r="D201" s="15">
        <f t="shared" si="34"/>
        <v>65</v>
      </c>
      <c r="E201" s="16">
        <v>9</v>
      </c>
      <c r="F201" s="16">
        <v>15</v>
      </c>
      <c r="G201" s="16">
        <v>19</v>
      </c>
      <c r="H201" s="16">
        <v>5</v>
      </c>
      <c r="I201" s="16">
        <v>7</v>
      </c>
      <c r="J201" s="16">
        <v>3</v>
      </c>
      <c r="K201" s="16">
        <v>2</v>
      </c>
      <c r="L201" s="17">
        <v>3</v>
      </c>
      <c r="M201" s="17">
        <v>2</v>
      </c>
      <c r="N201" s="24"/>
    </row>
    <row r="202" spans="1:14" ht="18" customHeight="1">
      <c r="A202" s="2"/>
      <c r="B202" s="14" t="s">
        <v>100</v>
      </c>
      <c r="C202" s="14"/>
      <c r="D202" s="15">
        <f t="shared" si="34"/>
        <v>1</v>
      </c>
      <c r="E202" s="16">
        <v>0</v>
      </c>
      <c r="F202" s="16">
        <v>1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7">
        <v>0</v>
      </c>
      <c r="M202" s="17">
        <v>0</v>
      </c>
      <c r="N202" s="24"/>
    </row>
    <row r="203" spans="1:14" ht="18" customHeight="1">
      <c r="A203" s="2"/>
      <c r="B203" s="14" t="s">
        <v>139</v>
      </c>
      <c r="C203" s="14"/>
      <c r="D203" s="15">
        <f t="shared" si="34"/>
        <v>1</v>
      </c>
      <c r="E203" s="16">
        <v>0</v>
      </c>
      <c r="F203" s="16">
        <v>0</v>
      </c>
      <c r="G203" s="16">
        <v>0</v>
      </c>
      <c r="H203" s="16">
        <v>1</v>
      </c>
      <c r="I203" s="16">
        <v>0</v>
      </c>
      <c r="J203" s="16">
        <v>0</v>
      </c>
      <c r="K203" s="16">
        <v>0</v>
      </c>
      <c r="L203" s="17">
        <v>0</v>
      </c>
      <c r="M203" s="17">
        <v>0</v>
      </c>
      <c r="N203" s="24"/>
    </row>
    <row r="204" spans="1:14" ht="18" customHeight="1">
      <c r="A204" s="2"/>
      <c r="B204" s="14" t="s">
        <v>102</v>
      </c>
      <c r="C204" s="14"/>
      <c r="D204" s="15">
        <f t="shared" si="34"/>
        <v>1</v>
      </c>
      <c r="E204" s="16">
        <v>0</v>
      </c>
      <c r="F204" s="16">
        <v>0</v>
      </c>
      <c r="G204" s="16">
        <v>1</v>
      </c>
      <c r="H204" s="16">
        <v>0</v>
      </c>
      <c r="I204" s="16">
        <v>0</v>
      </c>
      <c r="J204" s="16">
        <v>0</v>
      </c>
      <c r="K204" s="16">
        <v>0</v>
      </c>
      <c r="L204" s="17">
        <v>0</v>
      </c>
      <c r="M204" s="17">
        <v>0</v>
      </c>
      <c r="N204" s="24"/>
    </row>
    <row r="205" spans="1:14" ht="18" customHeight="1">
      <c r="A205" s="2"/>
      <c r="B205" s="2" t="s">
        <v>29</v>
      </c>
      <c r="C205" s="14"/>
      <c r="D205" s="15">
        <f t="shared" si="34"/>
        <v>16</v>
      </c>
      <c r="E205" s="16">
        <v>0</v>
      </c>
      <c r="F205" s="16">
        <v>4</v>
      </c>
      <c r="G205" s="16">
        <v>2</v>
      </c>
      <c r="H205" s="16">
        <v>1</v>
      </c>
      <c r="I205" s="16">
        <v>0</v>
      </c>
      <c r="J205" s="16">
        <v>7</v>
      </c>
      <c r="K205" s="16">
        <v>0</v>
      </c>
      <c r="L205" s="16">
        <v>2</v>
      </c>
      <c r="M205" s="17">
        <v>0</v>
      </c>
      <c r="N205" s="24"/>
    </row>
    <row r="206" spans="1:14" ht="22.5" customHeight="1">
      <c r="A206" s="12" t="s">
        <v>103</v>
      </c>
      <c r="B206" s="3"/>
      <c r="C206" s="3"/>
      <c r="D206" s="15">
        <f>SUM(D207:D208)</f>
        <v>11</v>
      </c>
      <c r="E206" s="15">
        <f t="shared" ref="E206:M206" si="35">SUM(E207:E208)</f>
        <v>0</v>
      </c>
      <c r="F206" s="15">
        <f t="shared" si="35"/>
        <v>3</v>
      </c>
      <c r="G206" s="15">
        <f t="shared" si="35"/>
        <v>1</v>
      </c>
      <c r="H206" s="15">
        <f t="shared" si="35"/>
        <v>2</v>
      </c>
      <c r="I206" s="15">
        <f t="shared" si="35"/>
        <v>2</v>
      </c>
      <c r="J206" s="15">
        <f t="shared" si="35"/>
        <v>0</v>
      </c>
      <c r="K206" s="15">
        <f t="shared" si="35"/>
        <v>3</v>
      </c>
      <c r="L206" s="15">
        <f t="shared" si="35"/>
        <v>0</v>
      </c>
      <c r="M206" s="25">
        <f t="shared" si="35"/>
        <v>0</v>
      </c>
      <c r="N206" s="24"/>
    </row>
    <row r="207" spans="1:14" ht="18.75" customHeight="1">
      <c r="A207" s="14"/>
      <c r="B207" s="14" t="s">
        <v>104</v>
      </c>
      <c r="C207" s="3"/>
      <c r="D207" s="15">
        <f>SUM(E207:M207)</f>
        <v>6</v>
      </c>
      <c r="E207" s="16">
        <v>0</v>
      </c>
      <c r="F207" s="16">
        <v>0</v>
      </c>
      <c r="G207" s="16">
        <v>1</v>
      </c>
      <c r="H207" s="16">
        <v>1</v>
      </c>
      <c r="I207" s="16">
        <v>2</v>
      </c>
      <c r="J207" s="16">
        <v>0</v>
      </c>
      <c r="K207" s="16">
        <v>2</v>
      </c>
      <c r="L207" s="16">
        <v>0</v>
      </c>
      <c r="M207" s="17">
        <v>0</v>
      </c>
      <c r="N207" s="24"/>
    </row>
    <row r="208" spans="1:14" ht="18.75" customHeight="1">
      <c r="A208" s="14"/>
      <c r="B208" s="14" t="s">
        <v>105</v>
      </c>
      <c r="C208" s="3"/>
      <c r="D208" s="15">
        <f t="shared" si="34"/>
        <v>5</v>
      </c>
      <c r="E208" s="16">
        <v>0</v>
      </c>
      <c r="F208" s="16">
        <v>3</v>
      </c>
      <c r="G208" s="16">
        <v>0</v>
      </c>
      <c r="H208" s="16">
        <v>1</v>
      </c>
      <c r="I208" s="16">
        <v>0</v>
      </c>
      <c r="J208" s="16">
        <v>0</v>
      </c>
      <c r="K208" s="16">
        <v>1</v>
      </c>
      <c r="L208" s="16">
        <v>0</v>
      </c>
      <c r="M208" s="17">
        <v>0</v>
      </c>
      <c r="N208" s="24"/>
    </row>
    <row r="209" spans="1:14" s="1" customFormat="1" ht="21.75" customHeight="1">
      <c r="A209" s="12" t="s">
        <v>106</v>
      </c>
      <c r="B209" s="3"/>
      <c r="C209" s="3"/>
      <c r="D209" s="15">
        <f t="shared" ref="D209:M209" si="36">SUM(D210:D220)</f>
        <v>1403</v>
      </c>
      <c r="E209" s="15">
        <f t="shared" si="36"/>
        <v>74</v>
      </c>
      <c r="F209" s="15">
        <f t="shared" si="36"/>
        <v>149</v>
      </c>
      <c r="G209" s="15">
        <f t="shared" si="36"/>
        <v>277</v>
      </c>
      <c r="H209" s="15">
        <f t="shared" si="36"/>
        <v>211</v>
      </c>
      <c r="I209" s="15">
        <f t="shared" si="36"/>
        <v>222</v>
      </c>
      <c r="J209" s="15">
        <f t="shared" si="36"/>
        <v>149</v>
      </c>
      <c r="K209" s="15">
        <f t="shared" si="36"/>
        <v>107</v>
      </c>
      <c r="L209" s="15">
        <f t="shared" si="36"/>
        <v>168</v>
      </c>
      <c r="M209" s="25">
        <f t="shared" si="36"/>
        <v>46</v>
      </c>
      <c r="N209" s="24"/>
    </row>
    <row r="210" spans="1:14" s="1" customFormat="1" ht="18.75" customHeight="1">
      <c r="A210" s="14"/>
      <c r="B210" s="2" t="s">
        <v>107</v>
      </c>
      <c r="C210" s="3"/>
      <c r="D210" s="15">
        <f t="shared" ref="D210:D221" si="37">SUM(E210:M210)</f>
        <v>1</v>
      </c>
      <c r="E210" s="17">
        <v>0</v>
      </c>
      <c r="F210" s="16">
        <v>0</v>
      </c>
      <c r="G210" s="16">
        <v>0</v>
      </c>
      <c r="H210" s="17">
        <v>1</v>
      </c>
      <c r="I210" s="16">
        <v>0</v>
      </c>
      <c r="J210" s="16">
        <v>0</v>
      </c>
      <c r="K210" s="16">
        <v>0</v>
      </c>
      <c r="L210" s="16">
        <v>0</v>
      </c>
      <c r="M210" s="17">
        <v>0</v>
      </c>
      <c r="N210" s="24"/>
    </row>
    <row r="211" spans="1:14" s="1" customFormat="1" ht="18.75" customHeight="1">
      <c r="A211" s="3"/>
      <c r="B211" s="12" t="s">
        <v>108</v>
      </c>
      <c r="C211" s="3"/>
      <c r="D211" s="15">
        <f t="shared" si="37"/>
        <v>4</v>
      </c>
      <c r="E211" s="17">
        <v>4</v>
      </c>
      <c r="F211" s="16">
        <v>0</v>
      </c>
      <c r="G211" s="16">
        <v>0</v>
      </c>
      <c r="H211" s="17">
        <v>0</v>
      </c>
      <c r="I211" s="16">
        <v>0</v>
      </c>
      <c r="J211" s="16">
        <v>0</v>
      </c>
      <c r="K211" s="16">
        <v>0</v>
      </c>
      <c r="L211" s="16">
        <v>0</v>
      </c>
      <c r="M211" s="17">
        <v>0</v>
      </c>
      <c r="N211" s="24"/>
    </row>
    <row r="212" spans="1:14" s="1" customFormat="1" ht="15.75" customHeight="1">
      <c r="A212" s="12" t="s">
        <v>111</v>
      </c>
      <c r="B212" s="12"/>
      <c r="C212" s="3"/>
      <c r="D212" s="15"/>
      <c r="E212" s="17"/>
      <c r="F212" s="17"/>
      <c r="G212" s="17"/>
      <c r="H212" s="17"/>
      <c r="I212" s="17"/>
      <c r="J212" s="16"/>
      <c r="K212" s="17"/>
      <c r="L212" s="17"/>
      <c r="M212" s="17"/>
      <c r="N212" s="24"/>
    </row>
    <row r="213" spans="1:14" s="1" customFormat="1" ht="18.75" customHeight="1">
      <c r="A213" s="3"/>
      <c r="B213" s="12" t="s">
        <v>109</v>
      </c>
      <c r="C213" s="3"/>
      <c r="D213" s="15">
        <f t="shared" si="37"/>
        <v>546</v>
      </c>
      <c r="E213" s="16">
        <v>28</v>
      </c>
      <c r="F213" s="17">
        <v>72</v>
      </c>
      <c r="G213" s="17">
        <v>105</v>
      </c>
      <c r="H213" s="17">
        <v>79</v>
      </c>
      <c r="I213" s="17">
        <v>79</v>
      </c>
      <c r="J213" s="16">
        <v>59</v>
      </c>
      <c r="K213" s="17">
        <v>41</v>
      </c>
      <c r="L213" s="17">
        <v>65</v>
      </c>
      <c r="M213" s="17">
        <v>18</v>
      </c>
      <c r="N213" s="24"/>
    </row>
    <row r="214" spans="1:14" ht="18.75" customHeight="1">
      <c r="A214" s="2"/>
      <c r="B214" s="12" t="s">
        <v>110</v>
      </c>
      <c r="C214" s="3"/>
      <c r="D214" s="15">
        <f t="shared" si="37"/>
        <v>795</v>
      </c>
      <c r="E214" s="16">
        <v>19</v>
      </c>
      <c r="F214" s="16">
        <v>71</v>
      </c>
      <c r="G214" s="16">
        <v>164</v>
      </c>
      <c r="H214" s="16">
        <v>127</v>
      </c>
      <c r="I214" s="16">
        <v>136</v>
      </c>
      <c r="J214" s="16">
        <v>89</v>
      </c>
      <c r="K214" s="16">
        <v>61</v>
      </c>
      <c r="L214" s="16">
        <v>101</v>
      </c>
      <c r="M214" s="17">
        <v>27</v>
      </c>
      <c r="N214" s="24"/>
    </row>
    <row r="215" spans="1:14" ht="18.75" customHeight="1">
      <c r="A215" s="2"/>
      <c r="B215" s="12" t="s">
        <v>112</v>
      </c>
      <c r="C215" s="2"/>
      <c r="D215" s="15">
        <f t="shared" si="37"/>
        <v>12</v>
      </c>
      <c r="E215" s="16">
        <v>1</v>
      </c>
      <c r="F215" s="16">
        <v>3</v>
      </c>
      <c r="G215" s="16">
        <v>2</v>
      </c>
      <c r="H215" s="16">
        <v>1</v>
      </c>
      <c r="I215" s="16">
        <v>2</v>
      </c>
      <c r="J215" s="16">
        <v>1</v>
      </c>
      <c r="K215" s="16">
        <v>0</v>
      </c>
      <c r="L215" s="16">
        <v>1</v>
      </c>
      <c r="M215" s="17">
        <v>1</v>
      </c>
      <c r="N215" s="24"/>
    </row>
    <row r="216" spans="1:14" ht="18.75" customHeight="1">
      <c r="A216" s="2"/>
      <c r="B216" s="12" t="s">
        <v>113</v>
      </c>
      <c r="C216" s="2"/>
      <c r="D216" s="25">
        <f t="shared" si="37"/>
        <v>4</v>
      </c>
      <c r="E216" s="16">
        <v>1</v>
      </c>
      <c r="F216" s="16">
        <v>0</v>
      </c>
      <c r="G216" s="16">
        <v>2</v>
      </c>
      <c r="H216" s="16">
        <v>0</v>
      </c>
      <c r="I216" s="16">
        <v>1</v>
      </c>
      <c r="J216" s="16">
        <v>0</v>
      </c>
      <c r="K216" s="16">
        <v>0</v>
      </c>
      <c r="L216" s="16">
        <v>0</v>
      </c>
      <c r="M216" s="17">
        <v>0</v>
      </c>
      <c r="N216" s="24"/>
    </row>
    <row r="217" spans="1:14" ht="18.75" customHeight="1">
      <c r="A217" s="2"/>
      <c r="B217" s="12" t="s">
        <v>114</v>
      </c>
      <c r="C217" s="2"/>
      <c r="D217" s="25">
        <f t="shared" si="37"/>
        <v>21</v>
      </c>
      <c r="E217" s="16">
        <v>2</v>
      </c>
      <c r="F217" s="16">
        <v>3</v>
      </c>
      <c r="G217" s="16">
        <v>4</v>
      </c>
      <c r="H217" s="16">
        <v>3</v>
      </c>
      <c r="I217" s="16">
        <v>4</v>
      </c>
      <c r="J217" s="16">
        <v>0</v>
      </c>
      <c r="K217" s="16">
        <v>4</v>
      </c>
      <c r="L217" s="16">
        <v>1</v>
      </c>
      <c r="M217" s="17">
        <v>0</v>
      </c>
      <c r="N217" s="24"/>
    </row>
    <row r="218" spans="1:14" ht="18.75" customHeight="1">
      <c r="A218" s="2"/>
      <c r="B218" s="12" t="s">
        <v>115</v>
      </c>
      <c r="C218" s="2"/>
      <c r="D218" s="25">
        <f t="shared" si="37"/>
        <v>2</v>
      </c>
      <c r="E218" s="16">
        <v>1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1</v>
      </c>
      <c r="L218" s="16">
        <v>0</v>
      </c>
      <c r="M218" s="17">
        <v>0</v>
      </c>
      <c r="N218" s="24"/>
    </row>
    <row r="219" spans="1:14" ht="18.75" customHeight="1">
      <c r="A219" s="2"/>
      <c r="B219" s="12" t="s">
        <v>116</v>
      </c>
      <c r="C219" s="2"/>
      <c r="D219" s="25">
        <f t="shared" si="37"/>
        <v>1</v>
      </c>
      <c r="E219" s="16">
        <v>1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24"/>
    </row>
    <row r="220" spans="1:14" ht="18.75" customHeight="1">
      <c r="A220" s="2"/>
      <c r="B220" s="14" t="s">
        <v>29</v>
      </c>
      <c r="C220" s="2"/>
      <c r="D220" s="25">
        <f t="shared" si="37"/>
        <v>17</v>
      </c>
      <c r="E220" s="16">
        <v>17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24"/>
    </row>
    <row r="221" spans="1:14" ht="21" customHeight="1">
      <c r="A221" s="12" t="s">
        <v>140</v>
      </c>
      <c r="B221" s="2"/>
      <c r="C221" s="2"/>
      <c r="D221" s="15">
        <f t="shared" si="37"/>
        <v>64</v>
      </c>
      <c r="E221" s="16">
        <v>6</v>
      </c>
      <c r="F221" s="17">
        <v>7</v>
      </c>
      <c r="G221" s="17">
        <v>11</v>
      </c>
      <c r="H221" s="17">
        <v>8</v>
      </c>
      <c r="I221" s="17">
        <v>3</v>
      </c>
      <c r="J221" s="17">
        <v>9</v>
      </c>
      <c r="K221" s="17">
        <v>6</v>
      </c>
      <c r="L221" s="17">
        <v>8</v>
      </c>
      <c r="M221" s="17">
        <v>6</v>
      </c>
      <c r="N221" s="24"/>
    </row>
    <row r="222" spans="1:14" s="1" customFormat="1" ht="24.75" customHeight="1">
      <c r="A222" s="44" t="s">
        <v>141</v>
      </c>
      <c r="B222" s="44"/>
      <c r="C222" s="44"/>
      <c r="D222" s="15">
        <f>SUM(D223,D234,D241,D274,D249,D250,D267,D258,D268,D230,D227)</f>
        <v>597</v>
      </c>
      <c r="E222" s="15">
        <f t="shared" ref="E222:M222" si="38">SUM(E223,E234,E241,E274,E249,E250,E267,E258,E268,E230,E227)</f>
        <v>96</v>
      </c>
      <c r="F222" s="15">
        <f t="shared" si="38"/>
        <v>78</v>
      </c>
      <c r="G222" s="15">
        <f t="shared" si="38"/>
        <v>92</v>
      </c>
      <c r="H222" s="15">
        <f t="shared" si="38"/>
        <v>85</v>
      </c>
      <c r="I222" s="15">
        <f t="shared" si="38"/>
        <v>82</v>
      </c>
      <c r="J222" s="15">
        <f t="shared" si="38"/>
        <v>51</v>
      </c>
      <c r="K222" s="15">
        <f t="shared" si="38"/>
        <v>34</v>
      </c>
      <c r="L222" s="15">
        <f t="shared" si="38"/>
        <v>53</v>
      </c>
      <c r="M222" s="25">
        <f t="shared" si="38"/>
        <v>26</v>
      </c>
      <c r="N222" s="24"/>
    </row>
    <row r="223" spans="1:14" s="1" customFormat="1" ht="22.5" customHeight="1">
      <c r="A223" s="12" t="s">
        <v>25</v>
      </c>
      <c r="B223" s="3"/>
      <c r="C223" s="3"/>
      <c r="D223" s="35">
        <f>SUM(D224:D226)</f>
        <v>9</v>
      </c>
      <c r="E223" s="35">
        <f t="shared" ref="E223:M223" si="39">SUM(E224:E226)</f>
        <v>1</v>
      </c>
      <c r="F223" s="35">
        <f t="shared" si="39"/>
        <v>1</v>
      </c>
      <c r="G223" s="35">
        <f t="shared" si="39"/>
        <v>1</v>
      </c>
      <c r="H223" s="35">
        <f t="shared" si="39"/>
        <v>2</v>
      </c>
      <c r="I223" s="35">
        <f t="shared" si="39"/>
        <v>1</v>
      </c>
      <c r="J223" s="35">
        <f t="shared" si="39"/>
        <v>0</v>
      </c>
      <c r="K223" s="35">
        <f t="shared" si="39"/>
        <v>0</v>
      </c>
      <c r="L223" s="35">
        <f t="shared" si="39"/>
        <v>1</v>
      </c>
      <c r="M223" s="37">
        <f t="shared" si="39"/>
        <v>2</v>
      </c>
      <c r="N223" s="24"/>
    </row>
    <row r="224" spans="1:14" ht="18" customHeight="1">
      <c r="A224" s="14"/>
      <c r="B224" s="14" t="s">
        <v>142</v>
      </c>
      <c r="C224" s="3"/>
      <c r="D224" s="15">
        <f t="shared" ref="D224:D233" si="40">SUM(E224:M224)</f>
        <v>1</v>
      </c>
      <c r="E224" s="16">
        <v>1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7">
        <v>0</v>
      </c>
      <c r="N224" s="24"/>
    </row>
    <row r="225" spans="1:14" ht="18" customHeight="1">
      <c r="A225" s="14"/>
      <c r="B225" s="14" t="s">
        <v>27</v>
      </c>
      <c r="C225" s="3"/>
      <c r="D225" s="15">
        <f t="shared" si="40"/>
        <v>2</v>
      </c>
      <c r="E225" s="16">
        <v>0</v>
      </c>
      <c r="F225" s="16">
        <v>1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1</v>
      </c>
      <c r="M225" s="17">
        <v>0</v>
      </c>
      <c r="N225" s="24"/>
    </row>
    <row r="226" spans="1:14" ht="18" customHeight="1">
      <c r="A226" s="14"/>
      <c r="B226" s="14" t="s">
        <v>28</v>
      </c>
      <c r="C226" s="3"/>
      <c r="D226" s="15">
        <f t="shared" si="40"/>
        <v>6</v>
      </c>
      <c r="E226" s="16">
        <v>0</v>
      </c>
      <c r="F226" s="16">
        <v>0</v>
      </c>
      <c r="G226" s="16">
        <v>1</v>
      </c>
      <c r="H226" s="16">
        <v>2</v>
      </c>
      <c r="I226" s="16">
        <v>1</v>
      </c>
      <c r="J226" s="16">
        <v>0</v>
      </c>
      <c r="K226" s="16">
        <v>0</v>
      </c>
      <c r="L226" s="16">
        <v>0</v>
      </c>
      <c r="M226" s="17">
        <v>2</v>
      </c>
      <c r="N226" s="24"/>
    </row>
    <row r="227" spans="1:14" s="1" customFormat="1" ht="22.5" customHeight="1">
      <c r="A227" s="2" t="s">
        <v>30</v>
      </c>
      <c r="B227" s="2"/>
      <c r="C227" s="2"/>
      <c r="D227" s="36">
        <f>SUM(D228:D229)</f>
        <v>2</v>
      </c>
      <c r="E227" s="36">
        <f t="shared" ref="E227:M227" si="41">SUM(E228:E229)</f>
        <v>0</v>
      </c>
      <c r="F227" s="36">
        <f t="shared" si="41"/>
        <v>1</v>
      </c>
      <c r="G227" s="36">
        <f t="shared" si="41"/>
        <v>0</v>
      </c>
      <c r="H227" s="36">
        <f t="shared" si="41"/>
        <v>0</v>
      </c>
      <c r="I227" s="36">
        <f t="shared" si="41"/>
        <v>0</v>
      </c>
      <c r="J227" s="36">
        <f t="shared" si="41"/>
        <v>0</v>
      </c>
      <c r="K227" s="36">
        <f t="shared" si="41"/>
        <v>0</v>
      </c>
      <c r="L227" s="36">
        <f t="shared" si="41"/>
        <v>1</v>
      </c>
      <c r="M227" s="36">
        <f t="shared" si="41"/>
        <v>0</v>
      </c>
      <c r="N227" s="24"/>
    </row>
    <row r="228" spans="1:14" ht="18" customHeight="1">
      <c r="A228" s="14"/>
      <c r="B228" s="14" t="s">
        <v>33</v>
      </c>
      <c r="C228" s="3"/>
      <c r="D228" s="15">
        <f t="shared" si="40"/>
        <v>1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1</v>
      </c>
      <c r="M228" s="17">
        <v>0</v>
      </c>
      <c r="N228" s="24"/>
    </row>
    <row r="229" spans="1:14" ht="18" customHeight="1">
      <c r="A229" s="14"/>
      <c r="B229" s="14" t="s">
        <v>34</v>
      </c>
      <c r="C229" s="3"/>
      <c r="D229" s="15">
        <f t="shared" si="40"/>
        <v>1</v>
      </c>
      <c r="E229" s="16">
        <v>0</v>
      </c>
      <c r="F229" s="16">
        <v>1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7">
        <v>0</v>
      </c>
      <c r="N229" s="24"/>
    </row>
    <row r="230" spans="1:14" ht="21" customHeight="1">
      <c r="A230" s="14" t="s">
        <v>35</v>
      </c>
      <c r="B230" s="14"/>
      <c r="C230" s="3"/>
      <c r="D230" s="15">
        <f>SUM(D231:D233)</f>
        <v>3</v>
      </c>
      <c r="E230" s="15">
        <f t="shared" ref="E230:M230" si="42">SUM(E231:E233)</f>
        <v>0</v>
      </c>
      <c r="F230" s="15">
        <f t="shared" si="42"/>
        <v>0</v>
      </c>
      <c r="G230" s="15">
        <f t="shared" si="42"/>
        <v>0</v>
      </c>
      <c r="H230" s="15">
        <f t="shared" si="42"/>
        <v>2</v>
      </c>
      <c r="I230" s="15">
        <f t="shared" si="42"/>
        <v>0</v>
      </c>
      <c r="J230" s="15">
        <f t="shared" si="42"/>
        <v>0</v>
      </c>
      <c r="K230" s="15">
        <f t="shared" si="42"/>
        <v>0</v>
      </c>
      <c r="L230" s="15">
        <f t="shared" si="42"/>
        <v>1</v>
      </c>
      <c r="M230" s="25">
        <f t="shared" si="42"/>
        <v>0</v>
      </c>
      <c r="N230" s="24"/>
    </row>
    <row r="231" spans="1:14" ht="18.75" customHeight="1">
      <c r="A231" s="14"/>
      <c r="B231" s="14" t="s">
        <v>37</v>
      </c>
      <c r="C231" s="3"/>
      <c r="D231" s="15">
        <f t="shared" si="40"/>
        <v>2</v>
      </c>
      <c r="E231" s="16">
        <v>0</v>
      </c>
      <c r="F231" s="16">
        <v>0</v>
      </c>
      <c r="G231" s="16">
        <v>0</v>
      </c>
      <c r="H231" s="16">
        <v>1</v>
      </c>
      <c r="I231" s="16">
        <v>0</v>
      </c>
      <c r="J231" s="16">
        <v>0</v>
      </c>
      <c r="K231" s="16">
        <v>0</v>
      </c>
      <c r="L231" s="16">
        <v>1</v>
      </c>
      <c r="M231" s="17">
        <v>0</v>
      </c>
      <c r="N231" s="24"/>
    </row>
    <row r="232" spans="1:14" ht="18.75" customHeight="1">
      <c r="A232" s="14"/>
      <c r="B232" s="14" t="s">
        <v>143</v>
      </c>
      <c r="C232" s="3"/>
      <c r="D232" s="15"/>
      <c r="E232" s="16"/>
      <c r="F232" s="16"/>
      <c r="G232" s="16"/>
      <c r="H232" s="16"/>
      <c r="I232" s="16"/>
      <c r="J232" s="16"/>
      <c r="K232" s="16"/>
      <c r="L232" s="16"/>
      <c r="M232" s="17"/>
      <c r="N232" s="24"/>
    </row>
    <row r="233" spans="1:14" ht="15.75" customHeight="1">
      <c r="A233" s="14"/>
      <c r="B233" s="14"/>
      <c r="C233" s="2" t="s">
        <v>39</v>
      </c>
      <c r="D233" s="15">
        <f t="shared" si="40"/>
        <v>1</v>
      </c>
      <c r="E233" s="16">
        <v>0</v>
      </c>
      <c r="F233" s="16">
        <v>0</v>
      </c>
      <c r="G233" s="16">
        <v>0</v>
      </c>
      <c r="H233" s="16">
        <v>1</v>
      </c>
      <c r="I233" s="16">
        <v>0</v>
      </c>
      <c r="J233" s="16">
        <v>0</v>
      </c>
      <c r="K233" s="16">
        <v>0</v>
      </c>
      <c r="L233" s="16">
        <v>0</v>
      </c>
      <c r="M233" s="17">
        <v>0</v>
      </c>
      <c r="N233" s="24"/>
    </row>
    <row r="234" spans="1:14" s="1" customFormat="1" ht="22.5" customHeight="1">
      <c r="A234" s="12" t="s">
        <v>144</v>
      </c>
      <c r="B234" s="3"/>
      <c r="C234" s="3"/>
      <c r="D234" s="25">
        <f>SUM(D235:D240)</f>
        <v>21</v>
      </c>
      <c r="E234" s="25">
        <f t="shared" ref="E234:M234" si="43">SUM(E235:E240)</f>
        <v>6</v>
      </c>
      <c r="F234" s="25">
        <f t="shared" si="43"/>
        <v>2</v>
      </c>
      <c r="G234" s="25">
        <f t="shared" si="43"/>
        <v>0</v>
      </c>
      <c r="H234" s="25">
        <f t="shared" si="43"/>
        <v>3</v>
      </c>
      <c r="I234" s="25">
        <f t="shared" si="43"/>
        <v>2</v>
      </c>
      <c r="J234" s="25">
        <f t="shared" si="43"/>
        <v>4</v>
      </c>
      <c r="K234" s="25">
        <f t="shared" si="43"/>
        <v>1</v>
      </c>
      <c r="L234" s="25">
        <f t="shared" si="43"/>
        <v>1</v>
      </c>
      <c r="M234" s="25">
        <f t="shared" si="43"/>
        <v>2</v>
      </c>
      <c r="N234" s="24"/>
    </row>
    <row r="235" spans="1:14" s="1" customFormat="1" ht="18.75" customHeight="1">
      <c r="A235" s="14"/>
      <c r="B235" s="2" t="s">
        <v>42</v>
      </c>
      <c r="C235" s="3"/>
      <c r="D235" s="25">
        <f>SUM(E235:M235)</f>
        <v>2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1</v>
      </c>
      <c r="K235" s="17">
        <v>0</v>
      </c>
      <c r="L235" s="17">
        <v>0</v>
      </c>
      <c r="M235" s="17">
        <v>1</v>
      </c>
      <c r="N235" s="24"/>
    </row>
    <row r="236" spans="1:14" ht="18.75" customHeight="1">
      <c r="A236" s="14"/>
      <c r="B236" s="14" t="s">
        <v>45</v>
      </c>
      <c r="C236" s="3"/>
      <c r="D236" s="15">
        <f>SUM(E236:M236)</f>
        <v>4</v>
      </c>
      <c r="E236" s="16">
        <v>0</v>
      </c>
      <c r="F236" s="16">
        <v>1</v>
      </c>
      <c r="G236" s="16">
        <v>0</v>
      </c>
      <c r="H236" s="16">
        <v>1</v>
      </c>
      <c r="I236" s="16">
        <v>0</v>
      </c>
      <c r="J236" s="16">
        <v>0</v>
      </c>
      <c r="K236" s="16">
        <v>1</v>
      </c>
      <c r="L236" s="16">
        <v>1</v>
      </c>
      <c r="M236" s="17">
        <v>0</v>
      </c>
      <c r="N236" s="24"/>
    </row>
    <row r="237" spans="1:14" ht="18.75" customHeight="1">
      <c r="A237" s="14"/>
      <c r="B237" s="14" t="s">
        <v>46</v>
      </c>
      <c r="C237" s="3"/>
      <c r="D237" s="15">
        <f>SUM(E237:M237)</f>
        <v>8</v>
      </c>
      <c r="E237" s="16">
        <v>2</v>
      </c>
      <c r="F237" s="16">
        <v>0</v>
      </c>
      <c r="G237" s="16">
        <v>0</v>
      </c>
      <c r="H237" s="16">
        <v>1</v>
      </c>
      <c r="I237" s="16">
        <v>1</v>
      </c>
      <c r="J237" s="16">
        <v>3</v>
      </c>
      <c r="K237" s="16">
        <v>0</v>
      </c>
      <c r="L237" s="16">
        <v>0</v>
      </c>
      <c r="M237" s="17">
        <v>1</v>
      </c>
      <c r="N237" s="24"/>
    </row>
    <row r="238" spans="1:14" ht="18.75" customHeight="1">
      <c r="A238" s="14"/>
      <c r="B238" s="14" t="s">
        <v>145</v>
      </c>
      <c r="C238" s="3"/>
      <c r="D238" s="15"/>
      <c r="E238" s="16"/>
      <c r="F238" s="16"/>
      <c r="G238" s="16"/>
      <c r="H238" s="16"/>
      <c r="I238" s="16"/>
      <c r="J238" s="16"/>
      <c r="K238" s="16"/>
      <c r="L238" s="16"/>
      <c r="M238" s="17"/>
      <c r="N238" s="24"/>
    </row>
    <row r="239" spans="1:14" ht="15" customHeight="1">
      <c r="A239" s="14"/>
      <c r="B239" s="14"/>
      <c r="C239" s="2" t="s">
        <v>146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7"/>
      <c r="N239" s="24"/>
    </row>
    <row r="240" spans="1:14" ht="15.75" customHeight="1">
      <c r="A240" s="14"/>
      <c r="B240" s="14"/>
      <c r="C240" s="2" t="s">
        <v>147</v>
      </c>
      <c r="D240" s="15">
        <f>SUM(E240:M240)</f>
        <v>7</v>
      </c>
      <c r="E240" s="16">
        <v>4</v>
      </c>
      <c r="F240" s="16">
        <v>1</v>
      </c>
      <c r="G240" s="16">
        <v>0</v>
      </c>
      <c r="H240" s="16">
        <v>1</v>
      </c>
      <c r="I240" s="16">
        <v>1</v>
      </c>
      <c r="J240" s="16">
        <v>0</v>
      </c>
      <c r="K240" s="16">
        <v>0</v>
      </c>
      <c r="L240" s="16">
        <v>0</v>
      </c>
      <c r="M240" s="17">
        <v>0</v>
      </c>
      <c r="N240" s="24"/>
    </row>
    <row r="241" spans="1:14" ht="19.5" customHeight="1">
      <c r="A241" s="14" t="s">
        <v>148</v>
      </c>
      <c r="B241" s="14"/>
      <c r="C241" s="3"/>
      <c r="D241" s="15">
        <f>SUM(D242:D246)</f>
        <v>71</v>
      </c>
      <c r="E241" s="15">
        <f t="shared" ref="E241:M241" si="44">SUM(E242:E246)</f>
        <v>35</v>
      </c>
      <c r="F241" s="15">
        <f t="shared" si="44"/>
        <v>3</v>
      </c>
      <c r="G241" s="15">
        <f t="shared" si="44"/>
        <v>9</v>
      </c>
      <c r="H241" s="15">
        <f t="shared" si="44"/>
        <v>5</v>
      </c>
      <c r="I241" s="15">
        <f t="shared" si="44"/>
        <v>9</v>
      </c>
      <c r="J241" s="15">
        <f t="shared" si="44"/>
        <v>2</v>
      </c>
      <c r="K241" s="15">
        <f t="shared" si="44"/>
        <v>4</v>
      </c>
      <c r="L241" s="15">
        <f t="shared" si="44"/>
        <v>3</v>
      </c>
      <c r="M241" s="25">
        <f t="shared" si="44"/>
        <v>1</v>
      </c>
      <c r="N241" s="24"/>
    </row>
    <row r="242" spans="1:14" ht="19.5" customHeight="1">
      <c r="A242" s="14"/>
      <c r="B242" s="14" t="s">
        <v>61</v>
      </c>
      <c r="C242" s="3"/>
      <c r="D242" s="15">
        <f>SUM(E242:M242)</f>
        <v>32</v>
      </c>
      <c r="E242" s="16">
        <v>32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7">
        <v>0</v>
      </c>
      <c r="N242" s="24"/>
    </row>
    <row r="243" spans="1:14" ht="19.5" customHeight="1">
      <c r="A243" s="14"/>
      <c r="B243" s="14" t="s">
        <v>66</v>
      </c>
      <c r="C243" s="3"/>
      <c r="D243" s="15">
        <f>SUM(E243:M243)</f>
        <v>28</v>
      </c>
      <c r="E243" s="16">
        <v>3</v>
      </c>
      <c r="F243" s="16">
        <v>2</v>
      </c>
      <c r="G243" s="16">
        <v>5</v>
      </c>
      <c r="H243" s="16">
        <v>4</v>
      </c>
      <c r="I243" s="16">
        <v>6</v>
      </c>
      <c r="J243" s="16">
        <v>2</v>
      </c>
      <c r="K243" s="16">
        <v>3</v>
      </c>
      <c r="L243" s="16">
        <v>2</v>
      </c>
      <c r="M243" s="17">
        <v>1</v>
      </c>
      <c r="N243" s="24"/>
    </row>
    <row r="244" spans="1:14" ht="19.5" customHeight="1">
      <c r="A244" s="14"/>
      <c r="B244" s="14" t="s">
        <v>64</v>
      </c>
      <c r="C244" s="3"/>
      <c r="D244" s="15">
        <f>SUM(E244:M244)</f>
        <v>2</v>
      </c>
      <c r="E244" s="16">
        <v>0</v>
      </c>
      <c r="F244" s="16">
        <v>0</v>
      </c>
      <c r="G244" s="16">
        <v>1</v>
      </c>
      <c r="H244" s="16">
        <v>0</v>
      </c>
      <c r="I244" s="16">
        <v>1</v>
      </c>
      <c r="J244" s="16">
        <v>0</v>
      </c>
      <c r="K244" s="16">
        <v>0</v>
      </c>
      <c r="L244" s="16">
        <v>0</v>
      </c>
      <c r="M244" s="17">
        <v>0</v>
      </c>
      <c r="N244" s="24"/>
    </row>
    <row r="245" spans="1:14" ht="19.5" customHeight="1">
      <c r="A245" s="14"/>
      <c r="B245" s="14" t="s">
        <v>125</v>
      </c>
      <c r="C245" s="3"/>
      <c r="D245" s="15">
        <f>SUM(E245:M245)</f>
        <v>8</v>
      </c>
      <c r="E245" s="16">
        <v>0</v>
      </c>
      <c r="F245" s="16">
        <v>1</v>
      </c>
      <c r="G245" s="16">
        <v>3</v>
      </c>
      <c r="H245" s="16">
        <v>1</v>
      </c>
      <c r="I245" s="16">
        <v>2</v>
      </c>
      <c r="J245" s="16">
        <v>0</v>
      </c>
      <c r="K245" s="16">
        <v>1</v>
      </c>
      <c r="L245" s="16">
        <v>0</v>
      </c>
      <c r="M245" s="17">
        <v>0</v>
      </c>
      <c r="N245" s="24"/>
    </row>
    <row r="246" spans="1:14" ht="19.5" customHeight="1">
      <c r="A246" s="2"/>
      <c r="B246" s="14" t="s">
        <v>29</v>
      </c>
      <c r="C246" s="14"/>
      <c r="D246" s="25">
        <f>SUM(E246:M246)</f>
        <v>1</v>
      </c>
      <c r="E246" s="16">
        <v>0</v>
      </c>
      <c r="F246" s="16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6">
        <v>1</v>
      </c>
      <c r="M246" s="17">
        <v>0</v>
      </c>
      <c r="N246" s="24"/>
    </row>
    <row r="247" spans="1:14" ht="19.5" customHeight="1">
      <c r="A247" s="2" t="s">
        <v>149</v>
      </c>
      <c r="B247" s="14"/>
      <c r="C247" s="1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4"/>
    </row>
    <row r="248" spans="1:14" s="1" customFormat="1" ht="15" customHeight="1">
      <c r="A248" s="14"/>
      <c r="B248" s="14" t="s">
        <v>150</v>
      </c>
      <c r="C248" s="3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4"/>
    </row>
    <row r="249" spans="1:14" s="1" customFormat="1" ht="15" customHeight="1">
      <c r="A249" s="14"/>
      <c r="B249" s="2" t="s">
        <v>151</v>
      </c>
      <c r="D249" s="25">
        <f>SUM(E249:M249)</f>
        <v>1</v>
      </c>
      <c r="E249" s="25">
        <v>0</v>
      </c>
      <c r="F249" s="25">
        <v>1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4"/>
    </row>
    <row r="250" spans="1:14" s="1" customFormat="1" ht="22.5" customHeight="1">
      <c r="A250" s="14" t="s">
        <v>127</v>
      </c>
      <c r="B250" s="14"/>
      <c r="C250" s="2"/>
      <c r="D250" s="25">
        <f t="shared" ref="D250:M250" si="45">SUM(D251:D257)</f>
        <v>227</v>
      </c>
      <c r="E250" s="25">
        <f t="shared" si="45"/>
        <v>35</v>
      </c>
      <c r="F250" s="25">
        <f t="shared" si="45"/>
        <v>41</v>
      </c>
      <c r="G250" s="25">
        <f t="shared" si="45"/>
        <v>38</v>
      </c>
      <c r="H250" s="25">
        <f t="shared" si="45"/>
        <v>29</v>
      </c>
      <c r="I250" s="25">
        <f t="shared" si="45"/>
        <v>29</v>
      </c>
      <c r="J250" s="25">
        <f t="shared" si="45"/>
        <v>16</v>
      </c>
      <c r="K250" s="25">
        <f t="shared" si="45"/>
        <v>15</v>
      </c>
      <c r="L250" s="25">
        <f t="shared" si="45"/>
        <v>16</v>
      </c>
      <c r="M250" s="25">
        <f t="shared" si="45"/>
        <v>8</v>
      </c>
      <c r="N250" s="24"/>
    </row>
    <row r="251" spans="1:14" s="1" customFormat="1" ht="18" customHeight="1">
      <c r="A251" s="14"/>
      <c r="B251" s="14" t="s">
        <v>128</v>
      </c>
      <c r="C251" s="2"/>
      <c r="D251" s="25">
        <f>SUM(E251:M251)</f>
        <v>4</v>
      </c>
      <c r="E251" s="25">
        <v>1</v>
      </c>
      <c r="F251" s="25">
        <v>0</v>
      </c>
      <c r="G251" s="25">
        <v>0</v>
      </c>
      <c r="H251" s="25">
        <v>1</v>
      </c>
      <c r="I251" s="25">
        <v>1</v>
      </c>
      <c r="J251" s="25">
        <v>0</v>
      </c>
      <c r="K251" s="25">
        <v>1</v>
      </c>
      <c r="L251" s="25">
        <v>0</v>
      </c>
      <c r="M251" s="25">
        <v>0</v>
      </c>
      <c r="N251" s="24"/>
    </row>
    <row r="252" spans="1:14" s="1" customFormat="1" ht="18" customHeight="1">
      <c r="A252" s="14"/>
      <c r="B252" s="14" t="s">
        <v>129</v>
      </c>
      <c r="C252" s="2"/>
      <c r="D252" s="25">
        <f t="shared" ref="D252:D257" si="46">SUM(E252:M252)</f>
        <v>141</v>
      </c>
      <c r="E252" s="17">
        <v>12</v>
      </c>
      <c r="F252" s="17">
        <v>27</v>
      </c>
      <c r="G252" s="17">
        <v>24</v>
      </c>
      <c r="H252" s="17">
        <v>19</v>
      </c>
      <c r="I252" s="17">
        <v>22</v>
      </c>
      <c r="J252" s="17">
        <v>10</v>
      </c>
      <c r="K252" s="17">
        <v>12</v>
      </c>
      <c r="L252" s="17">
        <v>11</v>
      </c>
      <c r="M252" s="17">
        <v>4</v>
      </c>
      <c r="N252" s="24"/>
    </row>
    <row r="253" spans="1:14" s="1" customFormat="1" ht="18" customHeight="1">
      <c r="A253" s="14"/>
      <c r="B253" s="14" t="s">
        <v>130</v>
      </c>
      <c r="C253" s="2"/>
      <c r="D253" s="25">
        <f t="shared" si="46"/>
        <v>2</v>
      </c>
      <c r="E253" s="17">
        <v>0</v>
      </c>
      <c r="F253" s="17">
        <v>0</v>
      </c>
      <c r="G253" s="17">
        <v>2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24"/>
    </row>
    <row r="254" spans="1:14" s="1" customFormat="1" ht="18" customHeight="1">
      <c r="A254" s="14"/>
      <c r="B254" s="14" t="s">
        <v>132</v>
      </c>
      <c r="C254" s="2"/>
      <c r="D254" s="25">
        <f t="shared" si="46"/>
        <v>5</v>
      </c>
      <c r="E254" s="17">
        <v>0</v>
      </c>
      <c r="F254" s="17">
        <v>1</v>
      </c>
      <c r="G254" s="17">
        <v>1</v>
      </c>
      <c r="H254" s="17">
        <v>1</v>
      </c>
      <c r="I254" s="17">
        <v>2</v>
      </c>
      <c r="J254" s="17">
        <v>0</v>
      </c>
      <c r="K254" s="17">
        <v>0</v>
      </c>
      <c r="L254" s="17">
        <v>0</v>
      </c>
      <c r="M254" s="17">
        <v>0</v>
      </c>
      <c r="N254" s="24"/>
    </row>
    <row r="255" spans="1:14" s="1" customFormat="1" ht="18" customHeight="1">
      <c r="A255" s="14"/>
      <c r="B255" s="14" t="s">
        <v>89</v>
      </c>
      <c r="C255" s="2"/>
      <c r="D255" s="25">
        <f t="shared" si="46"/>
        <v>1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1</v>
      </c>
      <c r="M255" s="17">
        <v>0</v>
      </c>
      <c r="N255" s="24"/>
    </row>
    <row r="256" spans="1:14" s="1" customFormat="1" ht="18" customHeight="1">
      <c r="A256" s="14"/>
      <c r="B256" s="14" t="s">
        <v>133</v>
      </c>
      <c r="C256" s="2"/>
      <c r="D256" s="25">
        <f t="shared" si="46"/>
        <v>73</v>
      </c>
      <c r="E256" s="17">
        <v>22</v>
      </c>
      <c r="F256" s="17">
        <v>12</v>
      </c>
      <c r="G256" s="17">
        <v>11</v>
      </c>
      <c r="H256" s="17">
        <v>8</v>
      </c>
      <c r="I256" s="17">
        <v>4</v>
      </c>
      <c r="J256" s="17">
        <v>6</v>
      </c>
      <c r="K256" s="17">
        <v>2</v>
      </c>
      <c r="L256" s="17">
        <v>4</v>
      </c>
      <c r="M256" s="17">
        <v>4</v>
      </c>
      <c r="N256" s="24"/>
    </row>
    <row r="257" spans="1:14" s="1" customFormat="1" ht="18" customHeight="1">
      <c r="A257" s="14"/>
      <c r="B257" s="14" t="s">
        <v>152</v>
      </c>
      <c r="C257" s="2"/>
      <c r="D257" s="25">
        <f t="shared" si="46"/>
        <v>1</v>
      </c>
      <c r="E257" s="17">
        <v>0</v>
      </c>
      <c r="F257" s="17">
        <v>1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24"/>
    </row>
    <row r="258" spans="1:14" s="1" customFormat="1" ht="21.75" customHeight="1">
      <c r="A258" s="26" t="s">
        <v>134</v>
      </c>
      <c r="B258" s="3"/>
      <c r="C258" s="3"/>
      <c r="D258" s="25">
        <f>SUM(D259:D266)</f>
        <v>38</v>
      </c>
      <c r="E258" s="25">
        <f t="shared" ref="E258:M258" si="47">SUM(E259:E266)</f>
        <v>12</v>
      </c>
      <c r="F258" s="25">
        <f t="shared" si="47"/>
        <v>3</v>
      </c>
      <c r="G258" s="25">
        <f t="shared" si="47"/>
        <v>6</v>
      </c>
      <c r="H258" s="25">
        <f t="shared" si="47"/>
        <v>5</v>
      </c>
      <c r="I258" s="25">
        <f t="shared" si="47"/>
        <v>5</v>
      </c>
      <c r="J258" s="25">
        <f t="shared" si="47"/>
        <v>3</v>
      </c>
      <c r="K258" s="25">
        <f t="shared" si="47"/>
        <v>0</v>
      </c>
      <c r="L258" s="25">
        <f t="shared" si="47"/>
        <v>4</v>
      </c>
      <c r="M258" s="25">
        <f t="shared" si="47"/>
        <v>0</v>
      </c>
      <c r="N258" s="24"/>
    </row>
    <row r="259" spans="1:14" s="1" customFormat="1" ht="18.75" customHeight="1">
      <c r="A259" s="27"/>
      <c r="B259" s="2" t="s">
        <v>93</v>
      </c>
      <c r="C259" s="3"/>
      <c r="D259" s="25">
        <f>SUM(E259:M259)</f>
        <v>1</v>
      </c>
      <c r="E259" s="17">
        <v>0</v>
      </c>
      <c r="F259" s="17">
        <v>0</v>
      </c>
      <c r="G259" s="17">
        <v>1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24"/>
    </row>
    <row r="260" spans="1:14" s="1" customFormat="1" ht="18.75" customHeight="1">
      <c r="A260" s="27"/>
      <c r="B260" s="14" t="s">
        <v>153</v>
      </c>
      <c r="C260" s="3"/>
      <c r="D260" s="25">
        <f t="shared" ref="D260:D267" si="48">SUM(E260:M260)</f>
        <v>3</v>
      </c>
      <c r="E260" s="17">
        <v>2</v>
      </c>
      <c r="F260" s="17">
        <v>0</v>
      </c>
      <c r="G260" s="17">
        <v>1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24"/>
    </row>
    <row r="261" spans="1:14" s="1" customFormat="1" ht="18.75" customHeight="1">
      <c r="A261" s="27"/>
      <c r="B261" s="2" t="s">
        <v>95</v>
      </c>
      <c r="C261" s="3"/>
      <c r="D261" s="25">
        <f t="shared" si="48"/>
        <v>4</v>
      </c>
      <c r="E261" s="17">
        <v>0</v>
      </c>
      <c r="F261" s="17">
        <v>1</v>
      </c>
      <c r="G261" s="17">
        <v>1</v>
      </c>
      <c r="H261" s="17">
        <v>1</v>
      </c>
      <c r="I261" s="17">
        <v>1</v>
      </c>
      <c r="J261" s="17">
        <v>0</v>
      </c>
      <c r="K261" s="17">
        <v>0</v>
      </c>
      <c r="L261" s="17">
        <v>0</v>
      </c>
      <c r="M261" s="17">
        <v>0</v>
      </c>
      <c r="N261" s="24"/>
    </row>
    <row r="262" spans="1:14" s="1" customFormat="1" ht="18.75" customHeight="1">
      <c r="A262" s="27"/>
      <c r="B262" s="2" t="s">
        <v>96</v>
      </c>
      <c r="C262" s="3"/>
      <c r="D262" s="25">
        <f t="shared" si="48"/>
        <v>1</v>
      </c>
      <c r="E262" s="17">
        <v>0</v>
      </c>
      <c r="F262" s="17">
        <v>1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24"/>
    </row>
    <row r="263" spans="1:14" s="1" customFormat="1" ht="18.75" customHeight="1">
      <c r="A263" s="27"/>
      <c r="B263" s="2" t="s">
        <v>137</v>
      </c>
      <c r="C263" s="3"/>
      <c r="D263" s="25">
        <f t="shared" si="48"/>
        <v>25</v>
      </c>
      <c r="E263" s="17">
        <v>8</v>
      </c>
      <c r="F263" s="17">
        <v>1</v>
      </c>
      <c r="G263" s="17">
        <v>3</v>
      </c>
      <c r="H263" s="17">
        <v>4</v>
      </c>
      <c r="I263" s="17">
        <v>2</v>
      </c>
      <c r="J263" s="17">
        <v>3</v>
      </c>
      <c r="K263" s="17">
        <v>0</v>
      </c>
      <c r="L263" s="17">
        <v>4</v>
      </c>
      <c r="M263" s="17">
        <v>0</v>
      </c>
      <c r="N263" s="24"/>
    </row>
    <row r="264" spans="1:14" s="1" customFormat="1" ht="18.75" customHeight="1">
      <c r="A264" s="27"/>
      <c r="B264" s="2" t="s">
        <v>100</v>
      </c>
      <c r="C264" s="3"/>
      <c r="D264" s="25">
        <f t="shared" si="48"/>
        <v>1</v>
      </c>
      <c r="E264" s="17">
        <v>1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24"/>
    </row>
    <row r="265" spans="1:14" s="1" customFormat="1" ht="18.75" customHeight="1">
      <c r="A265" s="27"/>
      <c r="B265" s="2" t="s">
        <v>101</v>
      </c>
      <c r="C265" s="3"/>
      <c r="D265" s="25">
        <f t="shared" si="48"/>
        <v>1</v>
      </c>
      <c r="E265" s="17">
        <v>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24"/>
    </row>
    <row r="266" spans="1:14" s="1" customFormat="1" ht="18.75" customHeight="1">
      <c r="A266" s="27"/>
      <c r="B266" s="2" t="s">
        <v>29</v>
      </c>
      <c r="C266" s="3"/>
      <c r="D266" s="25">
        <f t="shared" si="48"/>
        <v>2</v>
      </c>
      <c r="E266" s="17">
        <v>0</v>
      </c>
      <c r="F266" s="17">
        <v>0</v>
      </c>
      <c r="G266" s="17">
        <v>0</v>
      </c>
      <c r="H266" s="17">
        <v>0</v>
      </c>
      <c r="I266" s="17">
        <v>2</v>
      </c>
      <c r="J266" s="17">
        <v>0</v>
      </c>
      <c r="K266" s="17">
        <v>0</v>
      </c>
      <c r="L266" s="17">
        <v>0</v>
      </c>
      <c r="M266" s="17">
        <v>0</v>
      </c>
      <c r="N266" s="24"/>
    </row>
    <row r="267" spans="1:14" s="1" customFormat="1" ht="22.5" customHeight="1">
      <c r="A267" s="27" t="s">
        <v>154</v>
      </c>
      <c r="B267" s="2"/>
      <c r="C267" s="3"/>
      <c r="D267" s="25">
        <f t="shared" si="48"/>
        <v>1</v>
      </c>
      <c r="E267" s="17">
        <v>0</v>
      </c>
      <c r="F267" s="17">
        <v>0</v>
      </c>
      <c r="G267" s="17">
        <v>1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24"/>
    </row>
    <row r="268" spans="1:14" s="1" customFormat="1" ht="22.5" customHeight="1">
      <c r="A268" s="27" t="s">
        <v>155</v>
      </c>
      <c r="B268" s="2"/>
      <c r="C268" s="3"/>
      <c r="D268" s="25">
        <f>SUM(D269:D273)</f>
        <v>216</v>
      </c>
      <c r="E268" s="25">
        <f t="shared" ref="E268:M268" si="49">SUM(E269:E273)</f>
        <v>6</v>
      </c>
      <c r="F268" s="25">
        <f t="shared" si="49"/>
        <v>25</v>
      </c>
      <c r="G268" s="25">
        <f t="shared" si="49"/>
        <v>36</v>
      </c>
      <c r="H268" s="25">
        <f t="shared" si="49"/>
        <v>39</v>
      </c>
      <c r="I268" s="25">
        <f t="shared" si="49"/>
        <v>36</v>
      </c>
      <c r="J268" s="25">
        <f t="shared" si="49"/>
        <v>24</v>
      </c>
      <c r="K268" s="25">
        <f t="shared" si="49"/>
        <v>14</v>
      </c>
      <c r="L268" s="25">
        <f t="shared" si="49"/>
        <v>25</v>
      </c>
      <c r="M268" s="25">
        <f t="shared" si="49"/>
        <v>11</v>
      </c>
      <c r="N268" s="24"/>
    </row>
    <row r="269" spans="1:14" s="1" customFormat="1" ht="18.75" customHeight="1">
      <c r="A269" s="27"/>
      <c r="B269" s="2" t="s">
        <v>109</v>
      </c>
      <c r="C269" s="3"/>
      <c r="D269" s="25">
        <f t="shared" ref="D269:D274" si="50">SUM(E269:M269)</f>
        <v>95</v>
      </c>
      <c r="E269" s="17">
        <v>1</v>
      </c>
      <c r="F269" s="17">
        <v>9</v>
      </c>
      <c r="G269" s="17">
        <v>22</v>
      </c>
      <c r="H269" s="17">
        <v>11</v>
      </c>
      <c r="I269" s="17">
        <v>18</v>
      </c>
      <c r="J269" s="17">
        <v>12</v>
      </c>
      <c r="K269" s="17">
        <v>5</v>
      </c>
      <c r="L269" s="17">
        <v>10</v>
      </c>
      <c r="M269" s="17">
        <v>7</v>
      </c>
      <c r="N269" s="24"/>
    </row>
    <row r="270" spans="1:14" s="1" customFormat="1" ht="18.75" customHeight="1">
      <c r="A270" s="27"/>
      <c r="B270" s="2" t="s">
        <v>110</v>
      </c>
      <c r="C270" s="3"/>
      <c r="D270" s="25">
        <f t="shared" si="50"/>
        <v>114</v>
      </c>
      <c r="E270" s="17">
        <v>1</v>
      </c>
      <c r="F270" s="17">
        <v>16</v>
      </c>
      <c r="G270" s="17">
        <v>14</v>
      </c>
      <c r="H270" s="17">
        <v>28</v>
      </c>
      <c r="I270" s="17">
        <v>18</v>
      </c>
      <c r="J270" s="17">
        <v>12</v>
      </c>
      <c r="K270" s="17">
        <v>8</v>
      </c>
      <c r="L270" s="17">
        <v>13</v>
      </c>
      <c r="M270" s="17">
        <v>4</v>
      </c>
      <c r="N270" s="24"/>
    </row>
    <row r="271" spans="1:14" s="1" customFormat="1" ht="18.75" customHeight="1">
      <c r="A271" s="27"/>
      <c r="B271" s="2" t="s">
        <v>112</v>
      </c>
      <c r="C271" s="3"/>
      <c r="D271" s="25">
        <f t="shared" si="50"/>
        <v>1</v>
      </c>
      <c r="E271" s="17">
        <v>1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24"/>
    </row>
    <row r="272" spans="1:14" s="1" customFormat="1" ht="18.75" customHeight="1">
      <c r="A272" s="27"/>
      <c r="B272" s="2" t="s">
        <v>113</v>
      </c>
      <c r="C272" s="3"/>
      <c r="D272" s="25">
        <f t="shared" si="50"/>
        <v>3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1</v>
      </c>
      <c r="L272" s="17">
        <v>2</v>
      </c>
      <c r="M272" s="17">
        <v>0</v>
      </c>
      <c r="N272" s="24"/>
    </row>
    <row r="273" spans="1:14" ht="18.75" customHeight="1">
      <c r="A273" s="2"/>
      <c r="B273" s="14" t="s">
        <v>29</v>
      </c>
      <c r="C273" s="2"/>
      <c r="D273" s="25">
        <f t="shared" si="50"/>
        <v>3</v>
      </c>
      <c r="E273" s="16">
        <v>3</v>
      </c>
      <c r="F273" s="16">
        <v>0</v>
      </c>
      <c r="G273" s="16">
        <v>0</v>
      </c>
      <c r="H273" s="16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24"/>
    </row>
    <row r="274" spans="1:14" ht="21.75" customHeight="1">
      <c r="A274" s="12" t="s">
        <v>140</v>
      </c>
      <c r="B274" s="14"/>
      <c r="C274" s="2"/>
      <c r="D274" s="15">
        <f t="shared" si="50"/>
        <v>8</v>
      </c>
      <c r="E274" s="16">
        <v>1</v>
      </c>
      <c r="F274" s="16">
        <v>1</v>
      </c>
      <c r="G274" s="16">
        <v>1</v>
      </c>
      <c r="H274" s="16">
        <v>0</v>
      </c>
      <c r="I274" s="17">
        <v>0</v>
      </c>
      <c r="J274" s="17">
        <v>2</v>
      </c>
      <c r="K274" s="16">
        <v>0</v>
      </c>
      <c r="L274" s="16">
        <v>1</v>
      </c>
      <c r="M274" s="17">
        <v>2</v>
      </c>
      <c r="N274" s="24"/>
    </row>
    <row r="275" spans="1:14" ht="12.2" customHeight="1">
      <c r="A275" s="38"/>
      <c r="B275" s="38"/>
      <c r="C275" s="39"/>
      <c r="D275" s="40"/>
      <c r="E275" s="41"/>
      <c r="F275" s="41"/>
      <c r="G275" s="41"/>
      <c r="H275" s="41"/>
      <c r="I275" s="41"/>
      <c r="J275" s="41"/>
      <c r="K275" s="41"/>
      <c r="L275" s="41"/>
      <c r="M275" s="43"/>
    </row>
    <row r="276" spans="1:14" ht="12.2" customHeight="1"/>
    <row r="277" spans="1:14" ht="13.5" customHeight="1">
      <c r="A277" s="42" t="s">
        <v>156</v>
      </c>
      <c r="D277" s="42"/>
    </row>
    <row r="278" spans="1:14" ht="13.5" customHeight="1">
      <c r="A278" s="14" t="s">
        <v>157</v>
      </c>
    </row>
  </sheetData>
  <mergeCells count="9">
    <mergeCell ref="A8:C8"/>
    <mergeCell ref="A117:C117"/>
    <mergeCell ref="A222:C222"/>
    <mergeCell ref="A1:M1"/>
    <mergeCell ref="A2:M2"/>
    <mergeCell ref="A4:C6"/>
    <mergeCell ref="D4:M4"/>
    <mergeCell ref="D5:D6"/>
    <mergeCell ref="E5:M5"/>
  </mergeCells>
  <printOptions horizontalCentered="1"/>
  <pageMargins left="0.70866141732283505" right="0.70866141732283505" top="0.98425196850393704" bottom="0.98425196850393704" header="0" footer="0"/>
  <pageSetup scale="80" orientation="portrait" r:id="rId1"/>
  <headerFooter alignWithMargins="0"/>
  <rowBreaks count="2" manualBreakCount="2">
    <brk id="108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</vt:lpstr>
      <vt:lpstr>'12'!Área_de_impresión</vt:lpstr>
      <vt:lpstr>'12'!Títulos_a_imprimir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2025-07-21T20:51:39Z</cp:lastPrinted>
  <dcterms:created xsi:type="dcterms:W3CDTF">1998-04-03T10:47:00Z</dcterms:created>
  <dcterms:modified xsi:type="dcterms:W3CDTF">2025-07-23T14:15:29Z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89251E890FA4441DB1E70E220AD03FCC_12</vt:lpwstr>
  </property>
  <property fmtid="{D5CDD505-2E9C-101B-9397-08002B2CF9AE}" pid="3" name="KSOProductBuildVer">
    <vt:lpwstr>3082-12.2.0.21546</vt:lpwstr>
  </property>
</Properties>
</file>